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arlf\Downloads\"/>
    </mc:Choice>
  </mc:AlternateContent>
  <xr:revisionPtr revIDLastSave="0" documentId="8_{8A282038-1F3C-4DFA-A7BD-2F5F37517E45}" xr6:coauthVersionLast="47" xr6:coauthVersionMax="47" xr10:uidLastSave="{00000000-0000-0000-0000-000000000000}"/>
  <bookViews>
    <workbookView xWindow="-110" yWindow="-110" windowWidth="38620" windowHeight="21100" xr2:uid="{9BF7F318-7848-4168-A7B6-27CDC501EE6F}"/>
  </bookViews>
  <sheets>
    <sheet name="Titel" sheetId="13" r:id="rId1"/>
    <sheet name="Mannschaften" sheetId="2" r:id="rId2"/>
    <sheet name="Senioren 1" sheetId="4" r:id="rId3"/>
    <sheet name="Senioren 2" sheetId="5" r:id="rId4"/>
    <sheet name="Senioren 3" sheetId="6" r:id="rId5"/>
    <sheet name="Senioren 4" sheetId="7" r:id="rId6"/>
    <sheet name="Senioren 5" sheetId="8" r:id="rId7"/>
    <sheet name="Senioren 6" sheetId="9" r:id="rId8"/>
    <sheet name="SBH" sheetId="11" r:id="rId9"/>
    <sheet name="Pistole" sheetId="12" r:id="rId10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" i="12" l="1"/>
  <c r="E3" i="12"/>
  <c r="F6" i="12"/>
  <c r="E6" i="12"/>
  <c r="F4" i="12"/>
  <c r="E4" i="12"/>
  <c r="F8" i="12"/>
  <c r="E8" i="12"/>
  <c r="F10" i="12"/>
  <c r="E10" i="12"/>
  <c r="F11" i="12"/>
  <c r="E11" i="12"/>
  <c r="F9" i="12"/>
  <c r="E9" i="12"/>
  <c r="F5" i="12"/>
  <c r="E5" i="12"/>
  <c r="F7" i="12"/>
  <c r="E7" i="12"/>
  <c r="F3" i="11" l="1"/>
  <c r="E3" i="11"/>
  <c r="F5" i="9"/>
  <c r="E5" i="9"/>
  <c r="F6" i="9"/>
  <c r="E6" i="9"/>
  <c r="F4" i="9"/>
  <c r="E4" i="9"/>
  <c r="F3" i="9"/>
  <c r="E3" i="9"/>
  <c r="F5" i="8"/>
  <c r="E5" i="8"/>
  <c r="F13" i="8"/>
  <c r="E13" i="8"/>
  <c r="F6" i="8"/>
  <c r="E6" i="8"/>
  <c r="F11" i="8"/>
  <c r="E11" i="8"/>
  <c r="F8" i="8"/>
  <c r="E8" i="8"/>
  <c r="F3" i="8"/>
  <c r="E3" i="8"/>
  <c r="F15" i="8"/>
  <c r="E15" i="8"/>
  <c r="F7" i="8"/>
  <c r="E7" i="8"/>
  <c r="F12" i="8"/>
  <c r="E12" i="8"/>
  <c r="F14" i="8"/>
  <c r="E14" i="8"/>
  <c r="F10" i="8"/>
  <c r="E10" i="8"/>
  <c r="F9" i="8"/>
  <c r="E9" i="8"/>
  <c r="F4" i="8"/>
  <c r="E4" i="8"/>
  <c r="F8" i="7"/>
  <c r="E8" i="7"/>
  <c r="F16" i="7"/>
  <c r="E16" i="7"/>
  <c r="F14" i="7"/>
  <c r="E14" i="7"/>
  <c r="F25" i="7"/>
  <c r="E25" i="7"/>
  <c r="F13" i="7"/>
  <c r="E13" i="7"/>
  <c r="F11" i="7"/>
  <c r="E11" i="7"/>
  <c r="F10" i="7"/>
  <c r="E10" i="7"/>
  <c r="F15" i="7"/>
  <c r="E15" i="7"/>
  <c r="F4" i="7"/>
  <c r="E4" i="7"/>
  <c r="F3" i="7"/>
  <c r="E3" i="7"/>
  <c r="F17" i="7"/>
  <c r="E17" i="7"/>
  <c r="F22" i="7"/>
  <c r="E22" i="7"/>
  <c r="F5" i="7"/>
  <c r="E5" i="7"/>
  <c r="F12" i="7"/>
  <c r="E12" i="7"/>
  <c r="F9" i="7"/>
  <c r="E9" i="7"/>
  <c r="F24" i="7"/>
  <c r="E24" i="7"/>
  <c r="F20" i="7"/>
  <c r="E20" i="7"/>
  <c r="F23" i="7"/>
  <c r="E23" i="7"/>
  <c r="F18" i="7"/>
  <c r="E18" i="7"/>
  <c r="F7" i="7"/>
  <c r="E7" i="7"/>
  <c r="F19" i="7"/>
  <c r="E19" i="7"/>
  <c r="F21" i="7"/>
  <c r="E21" i="7"/>
  <c r="F6" i="7"/>
  <c r="E6" i="7"/>
  <c r="F3" i="6"/>
  <c r="E3" i="6"/>
  <c r="F20" i="6"/>
  <c r="E20" i="6"/>
  <c r="F18" i="6"/>
  <c r="E18" i="6"/>
  <c r="F10" i="6"/>
  <c r="E10" i="6"/>
  <c r="F4" i="6"/>
  <c r="E4" i="6"/>
  <c r="F5" i="6"/>
  <c r="E5" i="6"/>
  <c r="F7" i="6"/>
  <c r="E7" i="6"/>
  <c r="F17" i="6"/>
  <c r="E17" i="6"/>
  <c r="F19" i="6"/>
  <c r="E19" i="6"/>
  <c r="F13" i="6"/>
  <c r="E13" i="6"/>
  <c r="F11" i="6"/>
  <c r="E11" i="6"/>
  <c r="F15" i="6"/>
  <c r="E15" i="6"/>
  <c r="F16" i="6"/>
  <c r="E16" i="6"/>
  <c r="F9" i="6"/>
  <c r="E9" i="6"/>
  <c r="F8" i="6"/>
  <c r="E8" i="6"/>
  <c r="F14" i="6"/>
  <c r="E14" i="6"/>
  <c r="F6" i="6"/>
  <c r="E6" i="6"/>
  <c r="F12" i="6"/>
  <c r="E12" i="6"/>
  <c r="F26" i="5"/>
  <c r="E26" i="5"/>
  <c r="F25" i="5"/>
  <c r="E25" i="5"/>
  <c r="F24" i="5"/>
  <c r="E24" i="5"/>
  <c r="F23" i="5"/>
  <c r="E23" i="5"/>
  <c r="F22" i="5"/>
  <c r="E22" i="5"/>
  <c r="F21" i="5"/>
  <c r="E21" i="5"/>
  <c r="F20" i="5"/>
  <c r="E20" i="5"/>
  <c r="F19" i="5"/>
  <c r="E19" i="5"/>
  <c r="F18" i="5"/>
  <c r="E18" i="5"/>
  <c r="F17" i="5"/>
  <c r="E17" i="5"/>
  <c r="F16" i="5"/>
  <c r="E16" i="5"/>
  <c r="F15" i="5"/>
  <c r="E15" i="5"/>
  <c r="F14" i="5"/>
  <c r="E14" i="5"/>
  <c r="F13" i="5"/>
  <c r="E13" i="5"/>
  <c r="F12" i="5"/>
  <c r="E12" i="5"/>
  <c r="F11" i="5"/>
  <c r="E11" i="5"/>
  <c r="F10" i="5"/>
  <c r="E10" i="5"/>
  <c r="F9" i="5"/>
  <c r="E9" i="5"/>
  <c r="F8" i="5"/>
  <c r="E8" i="5"/>
  <c r="F7" i="5"/>
  <c r="E7" i="5"/>
  <c r="F6" i="5"/>
  <c r="E6" i="5"/>
  <c r="F5" i="5"/>
  <c r="E5" i="5"/>
  <c r="F4" i="5"/>
  <c r="E4" i="5"/>
  <c r="F3" i="5"/>
  <c r="E3" i="5"/>
  <c r="F39" i="4"/>
  <c r="E39" i="4"/>
  <c r="F38" i="4"/>
  <c r="E38" i="4"/>
  <c r="F37" i="4"/>
  <c r="E37" i="4"/>
  <c r="F36" i="4"/>
  <c r="E36" i="4"/>
  <c r="F35" i="4"/>
  <c r="E35" i="4"/>
  <c r="F34" i="4"/>
  <c r="E34" i="4"/>
  <c r="F33" i="4"/>
  <c r="E33" i="4"/>
  <c r="F32" i="4"/>
  <c r="E32" i="4"/>
  <c r="F31" i="4"/>
  <c r="E31" i="4"/>
  <c r="F30" i="4"/>
  <c r="E30" i="4"/>
  <c r="F29" i="4"/>
  <c r="E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0" i="4"/>
  <c r="E20" i="4"/>
  <c r="F19" i="4"/>
  <c r="E19" i="4"/>
  <c r="F18" i="4"/>
  <c r="E18" i="4"/>
  <c r="F17" i="4"/>
  <c r="E17" i="4"/>
  <c r="F16" i="4"/>
  <c r="E16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7" i="4"/>
  <c r="E7" i="4"/>
  <c r="F6" i="4"/>
  <c r="E6" i="4"/>
  <c r="F5" i="4"/>
  <c r="E5" i="4"/>
  <c r="F4" i="4"/>
  <c r="E4" i="4"/>
  <c r="F3" i="4"/>
  <c r="E3" i="4"/>
  <c r="N13" i="2"/>
  <c r="M13" i="2"/>
  <c r="N12" i="2"/>
  <c r="M12" i="2"/>
  <c r="N11" i="2"/>
  <c r="M11" i="2"/>
  <c r="N10" i="2"/>
  <c r="M10" i="2"/>
  <c r="N9" i="2"/>
  <c r="M9" i="2"/>
  <c r="N8" i="2"/>
  <c r="M8" i="2"/>
  <c r="N7" i="2"/>
  <c r="M7" i="2"/>
  <c r="N6" i="2"/>
  <c r="M6" i="2"/>
  <c r="N5" i="2"/>
  <c r="M5" i="2"/>
  <c r="N4" i="2"/>
  <c r="M4" i="2"/>
  <c r="N3" i="2"/>
  <c r="M3" i="2"/>
</calcChain>
</file>

<file path=xl/sharedStrings.xml><?xml version="1.0" encoding="utf-8"?>
<sst xmlns="http://schemas.openxmlformats.org/spreadsheetml/2006/main" count="341" uniqueCount="163">
  <si>
    <t xml:space="preserve">  Name, Vorname</t>
  </si>
  <si>
    <t>Gesamt</t>
  </si>
  <si>
    <t>Verein</t>
  </si>
  <si>
    <t>Schäffer, Regina</t>
  </si>
  <si>
    <t>Bräu, Heribert</t>
  </si>
  <si>
    <t>Riebeling, Klaus</t>
  </si>
  <si>
    <t>Hirsch, Manfred</t>
  </si>
  <si>
    <t>Hirsch, Petra</t>
  </si>
  <si>
    <t>Schäffer. Edi</t>
  </si>
  <si>
    <t>Gersch, Thomas</t>
  </si>
  <si>
    <t>Buterus, Alexander</t>
  </si>
  <si>
    <t>Schanderl, Petra</t>
  </si>
  <si>
    <t>Schanderl, Thomas</t>
  </si>
  <si>
    <t>Nothaas, Wolfgang</t>
  </si>
  <si>
    <t>Waldeslust Roding</t>
  </si>
  <si>
    <t>Brunner, Franz</t>
  </si>
  <si>
    <t>Schachinger, Rudi</t>
  </si>
  <si>
    <t>Fuchs, Georg</t>
  </si>
  <si>
    <t>Bruckner, Josef</t>
  </si>
  <si>
    <t>Pichlmeier, Mario</t>
  </si>
  <si>
    <t>Herold, Birgit</t>
  </si>
  <si>
    <t>Herold, Jannik</t>
  </si>
  <si>
    <t>Herold, Reiner</t>
  </si>
  <si>
    <t>Herold, Martina</t>
  </si>
  <si>
    <t>Plattl Leonberg</t>
  </si>
  <si>
    <t>Brunner, Franz LP</t>
  </si>
  <si>
    <t>Brandl Rita</t>
  </si>
  <si>
    <t>Burkhardt Heiko</t>
  </si>
  <si>
    <t>Duscher Ludwig</t>
  </si>
  <si>
    <t>Duscher Maria</t>
  </si>
  <si>
    <t>Eichinger Rosalinde</t>
  </si>
  <si>
    <t>Fritz Karl-Heinz</t>
  </si>
  <si>
    <t>Fritz Uli</t>
  </si>
  <si>
    <t>Henneck Elisabeth</t>
  </si>
  <si>
    <t>Henneck Roland</t>
  </si>
  <si>
    <t>Jobst Waltraud</t>
  </si>
  <si>
    <t>Kögler Wolfgang</t>
  </si>
  <si>
    <t>Ryba Thomas</t>
  </si>
  <si>
    <t>Siegert Hans</t>
  </si>
  <si>
    <t>Jobst Leo</t>
  </si>
  <si>
    <t>Jägerblut Rappenbügl</t>
  </si>
  <si>
    <t>Dietz Manuela</t>
  </si>
  <si>
    <t>Bitterbier Birgit</t>
  </si>
  <si>
    <t>Fleischhauer Monika</t>
  </si>
  <si>
    <t>Geck Heinz</t>
  </si>
  <si>
    <t>Geck Jutta</t>
  </si>
  <si>
    <t>Hiller Angelika</t>
  </si>
  <si>
    <t>Hiller Hubert</t>
  </si>
  <si>
    <t>Jawork Thomas</t>
  </si>
  <si>
    <t>Kulzer Helmut</t>
  </si>
  <si>
    <t>Schaul Ursula</t>
  </si>
  <si>
    <t>Schaul Winfried</t>
  </si>
  <si>
    <t>Schmid Hubert</t>
  </si>
  <si>
    <t>Seitz Carsten</t>
  </si>
  <si>
    <t>Stabrey Klaus</t>
  </si>
  <si>
    <t>Straßer Peter</t>
  </si>
  <si>
    <t>Almenrausch Katzdorf</t>
  </si>
  <si>
    <t>Brindl Gerhard</t>
  </si>
  <si>
    <t>Hofmann Hans</t>
  </si>
  <si>
    <t>Hofrichter Peter</t>
  </si>
  <si>
    <t>Meindl Alois</t>
  </si>
  <si>
    <t>Scheibinger Xaver</t>
  </si>
  <si>
    <t>Silberdistel Pottenstetten</t>
  </si>
  <si>
    <t>Bauer Franz</t>
  </si>
  <si>
    <t>Bruckschlegel Jakob</t>
  </si>
  <si>
    <t>Faltermeier Robert</t>
  </si>
  <si>
    <t>Frank Alois</t>
  </si>
  <si>
    <t>Hirsch Alois</t>
  </si>
  <si>
    <t>Kohler Daniel</t>
  </si>
  <si>
    <t>Koller Hubert</t>
  </si>
  <si>
    <t>Knauer Erich</t>
  </si>
  <si>
    <t>Meier Peter</t>
  </si>
  <si>
    <t>Weiss Peter</t>
  </si>
  <si>
    <t>Burgschützen Kallmünz</t>
  </si>
  <si>
    <t>Hubertus Pirkensee</t>
  </si>
  <si>
    <t>Platz</t>
  </si>
  <si>
    <t>DG 1</t>
  </si>
  <si>
    <t>DG 2</t>
  </si>
  <si>
    <t>DG 3</t>
  </si>
  <si>
    <t>DG 4</t>
  </si>
  <si>
    <t>DG 5</t>
  </si>
  <si>
    <t>DG 6</t>
  </si>
  <si>
    <t>DG 7</t>
  </si>
  <si>
    <t>DG 8</t>
  </si>
  <si>
    <t>DG 9</t>
  </si>
  <si>
    <t>DG 10</t>
  </si>
  <si>
    <t>Treff Burglengenfeld</t>
  </si>
  <si>
    <t>Vilstalschützen Emhof</t>
  </si>
  <si>
    <t>Parkschützen Teublitz</t>
  </si>
  <si>
    <t>Eichenlaub Saltendorf</t>
  </si>
  <si>
    <t>Alle Ergebnisse</t>
  </si>
  <si>
    <t>Lorenz, Mario</t>
  </si>
  <si>
    <t>Meier,Stefan</t>
  </si>
  <si>
    <t>Schoierer, Anton</t>
  </si>
  <si>
    <t>Kohler, Sonja</t>
  </si>
  <si>
    <t>Ehrhardt, Susanna</t>
  </si>
  <si>
    <t>Ehrenstrasser, Herbert</t>
  </si>
  <si>
    <t>Blank, Bernhard</t>
  </si>
  <si>
    <t>Greger, Hans</t>
  </si>
  <si>
    <t>Schwarz, Georg</t>
  </si>
  <si>
    <t>Laskowski, Peter</t>
  </si>
  <si>
    <t>Scholz, Walter</t>
  </si>
  <si>
    <t>Sperl, Manfred</t>
  </si>
  <si>
    <t>Martini, Willi</t>
  </si>
  <si>
    <t>Kohler, Daniel</t>
  </si>
  <si>
    <t>Pitschi, Peter</t>
  </si>
  <si>
    <t>Merl, Brigitte</t>
  </si>
  <si>
    <t>Steinhauser, Albert</t>
  </si>
  <si>
    <t>Wullinger, Marianne</t>
  </si>
  <si>
    <t>Schmalzbauer, Karl-Heinz</t>
  </si>
  <si>
    <t>Spitzner, Ingrid</t>
  </si>
  <si>
    <t>Braun, Helmut</t>
  </si>
  <si>
    <t>Balser, Alexandra</t>
  </si>
  <si>
    <t>Hummel Alfred</t>
  </si>
  <si>
    <t>Hummel Theo</t>
  </si>
  <si>
    <t>Sollfrank Michael</t>
  </si>
  <si>
    <t>Höfle Hermann</t>
  </si>
  <si>
    <t>Werner Helmut</t>
  </si>
  <si>
    <t>Werner Rudi</t>
  </si>
  <si>
    <t>Werner Josef</t>
  </si>
  <si>
    <t>Meisinger Elli</t>
  </si>
  <si>
    <t>Meisinger Dietmar</t>
  </si>
  <si>
    <t>Kellermeier Gisela</t>
  </si>
  <si>
    <t>Kellermeier Gerhard</t>
  </si>
  <si>
    <t>Ebner Marlene</t>
  </si>
  <si>
    <t>Ferstl Reinhold</t>
  </si>
  <si>
    <t>Amelang Edeltraut</t>
  </si>
  <si>
    <t>Geth Reinhard</t>
  </si>
  <si>
    <t>Weiler Johann</t>
  </si>
  <si>
    <t>Merl Johann</t>
  </si>
  <si>
    <t>Beck Walter</t>
  </si>
  <si>
    <t>Bauer Erwin</t>
  </si>
  <si>
    <t>Merl Mario</t>
  </si>
  <si>
    <t>Merl Sandro</t>
  </si>
  <si>
    <t>DG1</t>
  </si>
  <si>
    <t>Auflage RWK 2026 /2027 Mannschaft</t>
  </si>
  <si>
    <t>Auflage RWK 2026 /2027 Senioren 1</t>
  </si>
  <si>
    <t>Auflage RWK 2026 /2027 Senioren 2</t>
  </si>
  <si>
    <t>Auflage RWK 2026 /2027 Senioren 3</t>
  </si>
  <si>
    <t>Auflage RWK 2026 /2027 Senioren 4</t>
  </si>
  <si>
    <t>Auflage RWK 2026 /2027 Senioren 5</t>
  </si>
  <si>
    <t>Auflage RWK 2026 /2027 Senioren 6</t>
  </si>
  <si>
    <t>Auflage RWK 2026 /2027 SHB</t>
  </si>
  <si>
    <t>Auflage RWK 2026 /2027 Luftpistole</t>
  </si>
  <si>
    <t>Rundenwettkampf Auflage 2026/2027</t>
  </si>
  <si>
    <t>Durchschnitt</t>
  </si>
  <si>
    <t>DG2</t>
  </si>
  <si>
    <t>Ines Wachter</t>
  </si>
  <si>
    <t>Spandl Sieglinde</t>
  </si>
  <si>
    <t>Merl Sabine</t>
  </si>
  <si>
    <t>Ryba Iris</t>
  </si>
  <si>
    <t>Kates Maria</t>
  </si>
  <si>
    <t>Senft Robert</t>
  </si>
  <si>
    <t>Kurz Josef</t>
  </si>
  <si>
    <t>Schwaiger Zarina</t>
  </si>
  <si>
    <t>Hüttinger Heinz</t>
  </si>
  <si>
    <t>Hirsch Günter</t>
  </si>
  <si>
    <t>Berger Josef</t>
  </si>
  <si>
    <t>Wild Monika</t>
  </si>
  <si>
    <t>Gerkowski Margot</t>
  </si>
  <si>
    <t>Hüttner Gisela</t>
  </si>
  <si>
    <t>Zeiler Herta</t>
  </si>
  <si>
    <t>Martin Siegfried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</si>
</sst>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10" x14ac:knownFonts="1">
    <font>
      <sz val="11"/>
      <color theme="1"/>
      <name val="Aptos Narrow"/>
      <family val="2"/>
      <scheme val="minor"/>
    </font>
    <font>
      <b/>
      <sz val="14"/>
      <name val="Calibri"/>
      <family val="2"/>
      <charset val="1"/>
    </font>
    <font>
      <sz val="12"/>
      <name val="Arial"/>
      <family val="2"/>
      <charset val="1"/>
    </font>
    <font>
      <sz val="12"/>
      <name val="Calibri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Calibri"/>
      <family val="2"/>
    </font>
    <font>
      <b/>
      <sz val="18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7" fillId="0" borderId="0"/>
  </cellStyleXfs>
  <cellXfs count="13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/>
    <xf numFmtId="0" fontId="0" fillId="0" borderId="1" xfId="0" applyBorder="1"/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9" fillId="0" borderId="0" xfId="0" applyFont="1" applyAlignment="1">
      <alignment horizontal="center"/>
    </xf>
    <xf numFmtId="0" fontId="4" fillId="0" borderId="0" xfId="0" applyFont="1"/>
    <xf numFmtId="0" fontId="8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Excel Built-in Normal" xfId="1" xr:uid="{076BBFBB-A9F6-42BF-8959-CC6F5897BD7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508000</xdr:colOff>
      <xdr:row>5</xdr:row>
      <xdr:rowOff>6350</xdr:rowOff>
    </xdr:from>
    <xdr:to>
      <xdr:col>10</xdr:col>
      <xdr:colOff>210378</xdr:colOff>
      <xdr:row>38</xdr:row>
      <xdr:rowOff>69850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740F44B-012B-5830-2280-EB49D9B5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1536700"/>
          <a:ext cx="4274378" cy="614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1EE62-9981-46E2-822A-95DA6E45F2FB}">
  <sheetPr>
    <pageSetUpPr fitToPage="1"/>
  </sheetPr>
  <dimension ref="H3"/>
  <sheetViews>
    <sheetView tabSelected="1" view="pageLayout" zoomScaleNormal="100" workbookViewId="0">
      <selection activeCell="O39" sqref="O39"/>
    </sheetView>
  </sheetViews>
  <sheetFormatPr baseColWidth="10" defaultRowHeight="14.5" x14ac:dyDescent="0.35"/>
  <sheetData>
    <row r="3" spans="8:8" ht="62.5" x14ac:dyDescent="1.4">
      <c r="H3" s="9" t="s">
        <v>144</v>
      </c>
    </row>
  </sheetData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A61B-093F-4F4A-ACB9-825A795BBF33}">
  <dimension ref="A1:N13"/>
  <sheetViews>
    <sheetView showGridLines="0" view="pageLayout" zoomScaleNormal="100" workbookViewId="0">
      <selection activeCell="N36" sqref="N36"/>
    </sheetView>
  </sheetViews>
  <sheetFormatPr baseColWidth="10" defaultRowHeight="14.5" x14ac:dyDescent="0.35"/>
  <cols>
    <col min="2" max="2" width="23" bestFit="1" customWidth="1"/>
  </cols>
  <sheetData>
    <row r="1" spans="1:14" ht="23.5" x14ac:dyDescent="0.55000000000000004">
      <c r="A1" s="11" t="s">
        <v>135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5">
      <c r="A2" s="4" t="s">
        <v>75</v>
      </c>
      <c r="B2" s="4" t="s">
        <v>2</v>
      </c>
      <c r="C2" s="4" t="s">
        <v>76</v>
      </c>
      <c r="D2" s="4" t="s">
        <v>77</v>
      </c>
      <c r="E2" s="4" t="s">
        <v>78</v>
      </c>
      <c r="F2" s="4" t="s">
        <v>79</v>
      </c>
      <c r="G2" s="4" t="s">
        <v>80</v>
      </c>
      <c r="H2" s="4" t="s">
        <v>81</v>
      </c>
      <c r="I2" s="4" t="s">
        <v>82</v>
      </c>
      <c r="J2" s="4" t="s">
        <v>83</v>
      </c>
      <c r="K2" s="4" t="s">
        <v>84</v>
      </c>
      <c r="L2" s="4" t="s">
        <v>85</v>
      </c>
      <c r="M2" s="4" t="s">
        <v>1</v>
      </c>
      <c r="N2" s="4" t="s">
        <v>145</v>
      </c>
    </row>
    <row r="3" spans="1:14" x14ac:dyDescent="0.35">
      <c r="A3" s="4">
        <v>1</v>
      </c>
      <c r="B3" s="4" t="s">
        <v>74</v>
      </c>
      <c r="C3" s="4">
        <v>61.3</v>
      </c>
      <c r="D3" s="4">
        <v>43.6</v>
      </c>
      <c r="E3" s="4"/>
      <c r="F3" s="4"/>
      <c r="G3" s="4"/>
      <c r="H3" s="4"/>
      <c r="I3" s="4"/>
      <c r="J3" s="4"/>
      <c r="K3" s="4"/>
      <c r="L3" s="4"/>
      <c r="M3" s="4">
        <f t="shared" ref="M3:M13" si="0">SUM(C3:L3)</f>
        <v>104.9</v>
      </c>
      <c r="N3" s="4">
        <f>AVERAGE(C3:D3)</f>
        <v>52.45</v>
      </c>
    </row>
    <row r="4" spans="1:14" x14ac:dyDescent="0.35">
      <c r="A4" s="4">
        <v>2</v>
      </c>
      <c r="B4" s="4" t="s">
        <v>14</v>
      </c>
      <c r="C4" s="4">
        <v>61.2</v>
      </c>
      <c r="D4" s="4">
        <v>103.10000000000002</v>
      </c>
      <c r="E4" s="4"/>
      <c r="F4" s="4"/>
      <c r="G4" s="4"/>
      <c r="H4" s="4"/>
      <c r="I4" s="4"/>
      <c r="J4" s="4"/>
      <c r="K4" s="4"/>
      <c r="L4" s="4"/>
      <c r="M4" s="4">
        <f t="shared" si="0"/>
        <v>164.3</v>
      </c>
      <c r="N4" s="4">
        <f t="shared" ref="N4:N13" si="1">AVERAGE(C4:D4)</f>
        <v>82.15</v>
      </c>
    </row>
    <row r="5" spans="1:14" x14ac:dyDescent="0.35">
      <c r="A5" s="4">
        <v>3</v>
      </c>
      <c r="B5" s="4" t="s">
        <v>87</v>
      </c>
      <c r="C5" s="4">
        <v>83.2</v>
      </c>
      <c r="D5" s="4"/>
      <c r="E5" s="4"/>
      <c r="F5" s="4"/>
      <c r="G5" s="4"/>
      <c r="H5" s="4"/>
      <c r="I5" s="4"/>
      <c r="J5" s="4"/>
      <c r="K5" s="4"/>
      <c r="L5" s="4"/>
      <c r="M5" s="4">
        <f t="shared" si="0"/>
        <v>83.2</v>
      </c>
      <c r="N5" s="4">
        <f t="shared" si="1"/>
        <v>83.2</v>
      </c>
    </row>
    <row r="6" spans="1:14" x14ac:dyDescent="0.35">
      <c r="A6" s="4">
        <v>4</v>
      </c>
      <c r="B6" s="4" t="s">
        <v>40</v>
      </c>
      <c r="C6" s="4">
        <v>93.5</v>
      </c>
      <c r="D6" s="4">
        <v>77.3</v>
      </c>
      <c r="E6" s="4"/>
      <c r="F6" s="4"/>
      <c r="G6" s="4"/>
      <c r="H6" s="4"/>
      <c r="I6" s="4"/>
      <c r="J6" s="4"/>
      <c r="K6" s="4"/>
      <c r="L6" s="4"/>
      <c r="M6" s="4">
        <f t="shared" si="0"/>
        <v>170.8</v>
      </c>
      <c r="N6" s="4">
        <f t="shared" si="1"/>
        <v>85.4</v>
      </c>
    </row>
    <row r="7" spans="1:14" x14ac:dyDescent="0.35">
      <c r="A7" s="4">
        <v>5</v>
      </c>
      <c r="B7" s="4" t="s">
        <v>73</v>
      </c>
      <c r="C7" s="4">
        <v>84.6</v>
      </c>
      <c r="D7" s="4">
        <v>90.600000000000023</v>
      </c>
      <c r="E7" s="4"/>
      <c r="F7" s="4"/>
      <c r="G7" s="4"/>
      <c r="H7" s="4"/>
      <c r="I7" s="4"/>
      <c r="J7" s="4"/>
      <c r="K7" s="4"/>
      <c r="L7" s="4"/>
      <c r="M7" s="4">
        <f t="shared" si="0"/>
        <v>175.20000000000002</v>
      </c>
      <c r="N7" s="4">
        <f t="shared" si="1"/>
        <v>87.600000000000009</v>
      </c>
    </row>
    <row r="8" spans="1:14" x14ac:dyDescent="0.35">
      <c r="A8" s="4">
        <v>6</v>
      </c>
      <c r="B8" s="4" t="s">
        <v>24</v>
      </c>
      <c r="C8" s="4">
        <v>82.2</v>
      </c>
      <c r="D8" s="4">
        <v>104</v>
      </c>
      <c r="E8" s="4"/>
      <c r="F8" s="4"/>
      <c r="G8" s="4"/>
      <c r="H8" s="4"/>
      <c r="I8" s="4"/>
      <c r="J8" s="4"/>
      <c r="K8" s="4"/>
      <c r="L8" s="4"/>
      <c r="M8" s="4">
        <f t="shared" si="0"/>
        <v>186.2</v>
      </c>
      <c r="N8" s="4">
        <f t="shared" si="1"/>
        <v>93.1</v>
      </c>
    </row>
    <row r="9" spans="1:14" x14ac:dyDescent="0.35">
      <c r="A9" s="4">
        <v>7</v>
      </c>
      <c r="B9" s="4" t="s">
        <v>89</v>
      </c>
      <c r="C9" s="4"/>
      <c r="D9" s="4">
        <v>93.9</v>
      </c>
      <c r="E9" s="4"/>
      <c r="F9" s="4"/>
      <c r="G9" s="4"/>
      <c r="H9" s="4"/>
      <c r="I9" s="4"/>
      <c r="J9" s="4"/>
      <c r="K9" s="4"/>
      <c r="L9" s="4"/>
      <c r="M9" s="4">
        <f t="shared" si="0"/>
        <v>93.9</v>
      </c>
      <c r="N9" s="4">
        <f t="shared" si="1"/>
        <v>93.9</v>
      </c>
    </row>
    <row r="10" spans="1:14" x14ac:dyDescent="0.35">
      <c r="A10" s="4">
        <v>8</v>
      </c>
      <c r="B10" s="4" t="s">
        <v>86</v>
      </c>
      <c r="C10" s="4">
        <v>137.9</v>
      </c>
      <c r="D10" s="4">
        <v>120.6</v>
      </c>
      <c r="E10" s="4"/>
      <c r="F10" s="4"/>
      <c r="G10" s="4"/>
      <c r="H10" s="4"/>
      <c r="I10" s="4"/>
      <c r="J10" s="4"/>
      <c r="K10" s="4"/>
      <c r="L10" s="4"/>
      <c r="M10" s="4">
        <f t="shared" si="0"/>
        <v>258.5</v>
      </c>
      <c r="N10" s="4">
        <f t="shared" si="1"/>
        <v>129.25</v>
      </c>
    </row>
    <row r="11" spans="1:14" x14ac:dyDescent="0.35">
      <c r="A11" s="4">
        <v>9</v>
      </c>
      <c r="B11" s="4" t="s">
        <v>56</v>
      </c>
      <c r="C11" s="4">
        <v>143.30000000000001</v>
      </c>
      <c r="D11" s="4">
        <v>116.30000000000001</v>
      </c>
      <c r="E11" s="4"/>
      <c r="F11" s="4"/>
      <c r="G11" s="4"/>
      <c r="H11" s="4"/>
      <c r="I11" s="4"/>
      <c r="J11" s="4"/>
      <c r="K11" s="4"/>
      <c r="L11" s="4"/>
      <c r="M11" s="4">
        <f t="shared" si="0"/>
        <v>259.60000000000002</v>
      </c>
      <c r="N11" s="4">
        <f t="shared" si="1"/>
        <v>129.80000000000001</v>
      </c>
    </row>
    <row r="12" spans="1:14" x14ac:dyDescent="0.35">
      <c r="A12" s="4">
        <v>10</v>
      </c>
      <c r="B12" s="4" t="s">
        <v>88</v>
      </c>
      <c r="C12" s="4">
        <v>143.5</v>
      </c>
      <c r="D12" s="4">
        <v>130.70000000000005</v>
      </c>
      <c r="E12" s="4"/>
      <c r="F12" s="4"/>
      <c r="G12" s="4"/>
      <c r="H12" s="4"/>
      <c r="I12" s="4"/>
      <c r="J12" s="4"/>
      <c r="K12" s="4"/>
      <c r="L12" s="4"/>
      <c r="M12" s="4">
        <f t="shared" si="0"/>
        <v>274.20000000000005</v>
      </c>
      <c r="N12" s="4">
        <f t="shared" si="1"/>
        <v>137.10000000000002</v>
      </c>
    </row>
    <row r="13" spans="1:14" x14ac:dyDescent="0.35">
      <c r="A13" s="4">
        <v>11</v>
      </c>
      <c r="B13" s="4" t="s">
        <v>62</v>
      </c>
      <c r="C13" s="4">
        <v>145</v>
      </c>
      <c r="D13" s="4">
        <v>132.5</v>
      </c>
      <c r="E13" s="4"/>
      <c r="F13" s="4"/>
      <c r="G13" s="4"/>
      <c r="H13" s="4"/>
      <c r="I13" s="4"/>
      <c r="J13" s="4"/>
      <c r="K13" s="4"/>
      <c r="L13" s="4"/>
      <c r="M13" s="4">
        <f t="shared" si="0"/>
        <v>277.5</v>
      </c>
      <c r="N13" s="4">
        <f t="shared" si="1"/>
        <v>138.75</v>
      </c>
    </row>
  </sheetData>
  <sortState xmlns:xlrd2="http://schemas.microsoft.com/office/spreadsheetml/2017/richdata2" ref="B3:M12">
    <sortCondition ref="M3:M12"/>
  </sortState>
  <mergeCells count="1">
    <mergeCell ref="A1:N1"/>
  </mergeCells>
  <phoneticPr fontId="6" type="noConversion"/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1F6F2-3316-4F18-8484-C8FA8A5C21C8}">
  <dimension ref="A1:F39"/>
  <sheetViews>
    <sheetView showGridLines="0" view="pageLayout" zoomScaleNormal="100" workbookViewId="0">
      <selection activeCell="F15" sqref="F15"/>
    </sheetView>
  </sheetViews>
  <sheetFormatPr baseColWidth="10" defaultRowHeight="14.5" x14ac:dyDescent="0.35"/>
  <cols>
    <col min="1" max="2" width="39.54296875" customWidth="1"/>
    <col min="3" max="6" width="20" customWidth="1"/>
  </cols>
  <sheetData>
    <row r="1" spans="1:6" ht="18.5" x14ac:dyDescent="0.45">
      <c r="A1" s="12" t="s">
        <v>136</v>
      </c>
      <c r="B1" s="12"/>
      <c r="C1" s="12"/>
      <c r="D1" s="12"/>
      <c r="E1" s="12"/>
      <c r="F1" s="12"/>
    </row>
    <row r="2" spans="1:6" ht="18.5" x14ac:dyDescent="0.35">
      <c r="A2" s="8" t="s">
        <v>0</v>
      </c>
      <c r="B2" s="1" t="s">
        <v>2</v>
      </c>
      <c r="C2" s="1" t="s">
        <v>134</v>
      </c>
      <c r="D2" s="1" t="s">
        <v>146</v>
      </c>
      <c r="E2" s="1" t="s">
        <v>90</v>
      </c>
      <c r="F2" s="1" t="s">
        <v>145</v>
      </c>
    </row>
    <row r="3" spans="1:6" ht="16" x14ac:dyDescent="0.4">
      <c r="A3" s="7" t="s">
        <v>91</v>
      </c>
      <c r="B3" s="2" t="s">
        <v>74</v>
      </c>
      <c r="C3" s="6">
        <v>24</v>
      </c>
      <c r="D3" s="3">
        <v>25.800000000000011</v>
      </c>
      <c r="E3" s="3">
        <f t="shared" ref="E3:E39" si="0">SUM(C3:D3)</f>
        <v>49.800000000000011</v>
      </c>
      <c r="F3" s="3">
        <f t="shared" ref="F3:F39" si="1">AVERAGE(C3:D3)</f>
        <v>24.900000000000006</v>
      </c>
    </row>
    <row r="4" spans="1:6" ht="16" x14ac:dyDescent="0.4">
      <c r="A4" s="7" t="s">
        <v>92</v>
      </c>
      <c r="B4" s="2" t="s">
        <v>74</v>
      </c>
      <c r="C4" s="6">
        <v>38.5</v>
      </c>
      <c r="D4" s="3">
        <v>18.899999999999977</v>
      </c>
      <c r="E4" s="3">
        <f t="shared" si="0"/>
        <v>57.399999999999977</v>
      </c>
      <c r="F4" s="3">
        <f t="shared" si="1"/>
        <v>28.699999999999989</v>
      </c>
    </row>
    <row r="5" spans="1:6" ht="16" x14ac:dyDescent="0.4">
      <c r="A5" s="7" t="s">
        <v>99</v>
      </c>
      <c r="B5" s="2" t="s">
        <v>74</v>
      </c>
      <c r="C5" s="6">
        <v>37.800000000000011</v>
      </c>
      <c r="D5" s="3">
        <v>21.199999999999989</v>
      </c>
      <c r="E5" s="3">
        <f t="shared" si="0"/>
        <v>59</v>
      </c>
      <c r="F5" s="3">
        <f t="shared" si="1"/>
        <v>29.5</v>
      </c>
    </row>
    <row r="6" spans="1:6" ht="16" x14ac:dyDescent="0.4">
      <c r="A6" s="7" t="s">
        <v>117</v>
      </c>
      <c r="B6" s="2" t="s">
        <v>87</v>
      </c>
      <c r="C6" s="6">
        <v>31.399999999999977</v>
      </c>
      <c r="D6" s="3"/>
      <c r="E6" s="3">
        <f t="shared" si="0"/>
        <v>31.399999999999977</v>
      </c>
      <c r="F6" s="3">
        <f t="shared" si="1"/>
        <v>31.399999999999977</v>
      </c>
    </row>
    <row r="7" spans="1:6" ht="16" x14ac:dyDescent="0.4">
      <c r="A7" s="7" t="s">
        <v>27</v>
      </c>
      <c r="B7" s="2" t="s">
        <v>40</v>
      </c>
      <c r="C7" s="6">
        <v>27.300000000000011</v>
      </c>
      <c r="D7" s="3">
        <v>35.600000000000023</v>
      </c>
      <c r="E7" s="3">
        <f t="shared" si="0"/>
        <v>62.900000000000034</v>
      </c>
      <c r="F7" s="3">
        <f t="shared" si="1"/>
        <v>31.450000000000017</v>
      </c>
    </row>
    <row r="8" spans="1:6" ht="16" x14ac:dyDescent="0.4">
      <c r="A8" s="7" t="s">
        <v>4</v>
      </c>
      <c r="B8" s="2" t="s">
        <v>14</v>
      </c>
      <c r="C8" s="6">
        <v>34</v>
      </c>
      <c r="D8" s="3">
        <v>30</v>
      </c>
      <c r="E8" s="3">
        <f t="shared" si="0"/>
        <v>64</v>
      </c>
      <c r="F8" s="3">
        <f t="shared" si="1"/>
        <v>32</v>
      </c>
    </row>
    <row r="9" spans="1:6" ht="16" x14ac:dyDescent="0.4">
      <c r="A9" s="7" t="s">
        <v>37</v>
      </c>
      <c r="B9" s="2" t="s">
        <v>40</v>
      </c>
      <c r="C9" s="6">
        <v>42.600000000000023</v>
      </c>
      <c r="D9" s="3">
        <v>22.5</v>
      </c>
      <c r="E9" s="3">
        <f t="shared" si="0"/>
        <v>65.100000000000023</v>
      </c>
      <c r="F9" s="3">
        <f t="shared" si="1"/>
        <v>32.550000000000011</v>
      </c>
    </row>
    <row r="10" spans="1:6" ht="16" x14ac:dyDescent="0.4">
      <c r="A10" s="7" t="s">
        <v>68</v>
      </c>
      <c r="B10" s="2" t="s">
        <v>73</v>
      </c>
      <c r="C10" s="6">
        <v>37.300000000000011</v>
      </c>
      <c r="D10" s="3">
        <v>29.199999999999989</v>
      </c>
      <c r="E10" s="3">
        <f t="shared" si="0"/>
        <v>66.5</v>
      </c>
      <c r="F10" s="3">
        <f t="shared" si="1"/>
        <v>33.25</v>
      </c>
    </row>
    <row r="11" spans="1:6" ht="16" x14ac:dyDescent="0.4">
      <c r="A11" s="7" t="s">
        <v>147</v>
      </c>
      <c r="B11" s="2" t="s">
        <v>89</v>
      </c>
      <c r="C11" s="6"/>
      <c r="D11" s="3">
        <v>37.300000000000011</v>
      </c>
      <c r="E11" s="3">
        <f t="shared" si="0"/>
        <v>37.300000000000011</v>
      </c>
      <c r="F11" s="3">
        <f t="shared" si="1"/>
        <v>37.300000000000011</v>
      </c>
    </row>
    <row r="12" spans="1:6" ht="16" x14ac:dyDescent="0.4">
      <c r="A12" s="7" t="s">
        <v>70</v>
      </c>
      <c r="B12" s="2" t="s">
        <v>73</v>
      </c>
      <c r="C12" s="6">
        <v>32.5</v>
      </c>
      <c r="D12" s="3">
        <v>50.699999999999989</v>
      </c>
      <c r="E12" s="3">
        <f t="shared" si="0"/>
        <v>83.199999999999989</v>
      </c>
      <c r="F12" s="3">
        <f t="shared" si="1"/>
        <v>41.599999999999994</v>
      </c>
    </row>
    <row r="13" spans="1:6" ht="16" x14ac:dyDescent="0.4">
      <c r="A13" s="7" t="s">
        <v>11</v>
      </c>
      <c r="B13" s="2" t="s">
        <v>14</v>
      </c>
      <c r="C13" s="6">
        <v>34.199999999999989</v>
      </c>
      <c r="D13" s="3">
        <v>55</v>
      </c>
      <c r="E13" s="3">
        <f t="shared" si="0"/>
        <v>89.199999999999989</v>
      </c>
      <c r="F13" s="3">
        <f t="shared" si="1"/>
        <v>44.599999999999994</v>
      </c>
    </row>
    <row r="14" spans="1:6" ht="16" x14ac:dyDescent="0.4">
      <c r="A14" s="7" t="s">
        <v>23</v>
      </c>
      <c r="B14" s="2" t="s">
        <v>24</v>
      </c>
      <c r="C14" s="6">
        <v>48.600000000000023</v>
      </c>
      <c r="D14" s="3">
        <v>41.899999999999977</v>
      </c>
      <c r="E14" s="3">
        <f t="shared" si="0"/>
        <v>90.5</v>
      </c>
      <c r="F14" s="3">
        <f t="shared" si="1"/>
        <v>45.25</v>
      </c>
    </row>
    <row r="15" spans="1:6" ht="16" x14ac:dyDescent="0.4">
      <c r="A15" s="7" t="s">
        <v>20</v>
      </c>
      <c r="B15" s="2" t="s">
        <v>24</v>
      </c>
      <c r="C15" s="6">
        <v>61.600000000000023</v>
      </c>
      <c r="D15" s="3">
        <v>31.899999999999977</v>
      </c>
      <c r="E15" s="3">
        <f t="shared" si="0"/>
        <v>93.5</v>
      </c>
      <c r="F15" s="3">
        <f t="shared" si="1"/>
        <v>46.75</v>
      </c>
    </row>
    <row r="16" spans="1:6" ht="16" x14ac:dyDescent="0.4">
      <c r="A16" s="7" t="s">
        <v>10</v>
      </c>
      <c r="B16" s="2" t="s">
        <v>14</v>
      </c>
      <c r="C16" s="6">
        <v>32.100000000000023</v>
      </c>
      <c r="D16" s="3">
        <v>62.399999999999977</v>
      </c>
      <c r="E16" s="3">
        <f t="shared" si="0"/>
        <v>94.5</v>
      </c>
      <c r="F16" s="3">
        <f t="shared" si="1"/>
        <v>47.25</v>
      </c>
    </row>
    <row r="17" spans="1:6" ht="16" x14ac:dyDescent="0.4">
      <c r="A17" s="7" t="s">
        <v>118</v>
      </c>
      <c r="B17" s="2" t="s">
        <v>87</v>
      </c>
      <c r="C17" s="6">
        <v>47.399999999999977</v>
      </c>
      <c r="D17" s="3"/>
      <c r="E17" s="3">
        <f t="shared" si="0"/>
        <v>47.399999999999977</v>
      </c>
      <c r="F17" s="3">
        <f t="shared" si="1"/>
        <v>47.399999999999977</v>
      </c>
    </row>
    <row r="18" spans="1:6" ht="16" x14ac:dyDescent="0.4">
      <c r="A18" s="7" t="s">
        <v>65</v>
      </c>
      <c r="B18" s="2" t="s">
        <v>73</v>
      </c>
      <c r="C18" s="6">
        <v>59.699999999999989</v>
      </c>
      <c r="D18" s="3">
        <v>45.5</v>
      </c>
      <c r="E18" s="3">
        <f t="shared" si="0"/>
        <v>105.19999999999999</v>
      </c>
      <c r="F18" s="3">
        <f t="shared" si="1"/>
        <v>52.599999999999994</v>
      </c>
    </row>
    <row r="19" spans="1:6" ht="16" x14ac:dyDescent="0.4">
      <c r="A19" s="7" t="s">
        <v>3</v>
      </c>
      <c r="B19" s="2" t="s">
        <v>14</v>
      </c>
      <c r="C19" s="6">
        <v>59.300000000000011</v>
      </c>
      <c r="D19" s="3">
        <v>64.800000000000011</v>
      </c>
      <c r="E19" s="3">
        <f t="shared" si="0"/>
        <v>124.10000000000002</v>
      </c>
      <c r="F19" s="3">
        <f t="shared" si="1"/>
        <v>62.050000000000011</v>
      </c>
    </row>
    <row r="20" spans="1:6" ht="16" x14ac:dyDescent="0.4">
      <c r="A20" s="7" t="s">
        <v>32</v>
      </c>
      <c r="B20" s="2" t="s">
        <v>40</v>
      </c>
      <c r="C20" s="6">
        <v>74.399999999999977</v>
      </c>
      <c r="D20" s="3">
        <v>54.100000000000023</v>
      </c>
      <c r="E20" s="3">
        <f t="shared" si="0"/>
        <v>128.5</v>
      </c>
      <c r="F20" s="3">
        <f t="shared" si="1"/>
        <v>64.25</v>
      </c>
    </row>
    <row r="21" spans="1:6" ht="16" x14ac:dyDescent="0.4">
      <c r="A21" s="7" t="s">
        <v>133</v>
      </c>
      <c r="B21" s="2" t="s">
        <v>88</v>
      </c>
      <c r="C21" s="6">
        <v>69.399999999999977</v>
      </c>
      <c r="D21" s="3">
        <v>59.100000000000023</v>
      </c>
      <c r="E21" s="3">
        <f t="shared" si="0"/>
        <v>128.5</v>
      </c>
      <c r="F21" s="3">
        <f t="shared" si="1"/>
        <v>64.25</v>
      </c>
    </row>
    <row r="22" spans="1:6" ht="16" x14ac:dyDescent="0.4">
      <c r="A22" s="7" t="s">
        <v>72</v>
      </c>
      <c r="B22" s="2" t="s">
        <v>73</v>
      </c>
      <c r="C22" s="6">
        <v>61.899999999999977</v>
      </c>
      <c r="D22" s="3">
        <v>74.600000000000023</v>
      </c>
      <c r="E22" s="3">
        <f t="shared" si="0"/>
        <v>136.5</v>
      </c>
      <c r="F22" s="3">
        <f t="shared" si="1"/>
        <v>68.25</v>
      </c>
    </row>
    <row r="23" spans="1:6" ht="16" x14ac:dyDescent="0.4">
      <c r="A23" s="7" t="s">
        <v>148</v>
      </c>
      <c r="B23" s="2" t="s">
        <v>89</v>
      </c>
      <c r="C23" s="6"/>
      <c r="D23" s="3">
        <v>69.699999999999989</v>
      </c>
      <c r="E23" s="3">
        <f t="shared" si="0"/>
        <v>69.699999999999989</v>
      </c>
      <c r="F23" s="3">
        <f t="shared" si="1"/>
        <v>69.699999999999989</v>
      </c>
    </row>
    <row r="24" spans="1:6" ht="16" x14ac:dyDescent="0.4">
      <c r="A24" s="7" t="s">
        <v>132</v>
      </c>
      <c r="B24" s="2" t="s">
        <v>88</v>
      </c>
      <c r="C24" s="6">
        <v>98.100000000000023</v>
      </c>
      <c r="D24" s="3">
        <v>44.100000000000023</v>
      </c>
      <c r="E24" s="3">
        <f t="shared" si="0"/>
        <v>142.20000000000005</v>
      </c>
      <c r="F24" s="3">
        <f t="shared" si="1"/>
        <v>71.100000000000023</v>
      </c>
    </row>
    <row r="25" spans="1:6" ht="16" x14ac:dyDescent="0.4">
      <c r="A25" s="7" t="s">
        <v>125</v>
      </c>
      <c r="B25" s="2" t="s">
        <v>87</v>
      </c>
      <c r="C25" s="6">
        <v>87.600000000000023</v>
      </c>
      <c r="D25" s="3"/>
      <c r="E25" s="3">
        <f t="shared" si="0"/>
        <v>87.600000000000023</v>
      </c>
      <c r="F25" s="3">
        <f t="shared" si="1"/>
        <v>87.600000000000023</v>
      </c>
    </row>
    <row r="26" spans="1:6" ht="16" x14ac:dyDescent="0.4">
      <c r="A26" s="7" t="s">
        <v>22</v>
      </c>
      <c r="B26" s="2" t="s">
        <v>24</v>
      </c>
      <c r="C26" s="6">
        <v>101.5</v>
      </c>
      <c r="D26" s="3">
        <v>113.89999999999998</v>
      </c>
      <c r="E26" s="3">
        <f t="shared" si="0"/>
        <v>215.39999999999998</v>
      </c>
      <c r="F26" s="3">
        <f t="shared" si="1"/>
        <v>107.69999999999999</v>
      </c>
    </row>
    <row r="27" spans="1:6" ht="16" x14ac:dyDescent="0.4">
      <c r="A27" s="7" t="s">
        <v>45</v>
      </c>
      <c r="B27" s="2" t="s">
        <v>56</v>
      </c>
      <c r="C27" s="6">
        <v>134.60000000000002</v>
      </c>
      <c r="D27" s="3">
        <v>104.19999999999999</v>
      </c>
      <c r="E27" s="3">
        <f t="shared" si="0"/>
        <v>238.8</v>
      </c>
      <c r="F27" s="3">
        <f t="shared" si="1"/>
        <v>119.4</v>
      </c>
    </row>
    <row r="28" spans="1:6" ht="16" x14ac:dyDescent="0.4">
      <c r="A28" s="7" t="s">
        <v>53</v>
      </c>
      <c r="B28" s="2" t="s">
        <v>56</v>
      </c>
      <c r="C28" s="6">
        <v>999</v>
      </c>
      <c r="D28" s="3">
        <v>40.800000000000011</v>
      </c>
      <c r="E28" s="3">
        <f t="shared" si="0"/>
        <v>1039.8</v>
      </c>
      <c r="F28" s="3">
        <f t="shared" si="1"/>
        <v>519.9</v>
      </c>
    </row>
    <row r="29" spans="1:6" ht="16" x14ac:dyDescent="0.4">
      <c r="A29" s="7" t="s">
        <v>7</v>
      </c>
      <c r="B29" s="2" t="s">
        <v>14</v>
      </c>
      <c r="C29" s="6">
        <v>999</v>
      </c>
      <c r="D29" s="3">
        <v>44.5</v>
      </c>
      <c r="E29" s="3">
        <f t="shared" si="0"/>
        <v>1043.5</v>
      </c>
      <c r="F29" s="3">
        <f t="shared" si="1"/>
        <v>521.75</v>
      </c>
    </row>
    <row r="30" spans="1:6" ht="16" x14ac:dyDescent="0.4">
      <c r="A30" s="7" t="s">
        <v>149</v>
      </c>
      <c r="B30" s="2" t="s">
        <v>88</v>
      </c>
      <c r="C30" s="4">
        <v>999</v>
      </c>
      <c r="D30" s="3">
        <v>44.699999999999989</v>
      </c>
      <c r="E30" s="3">
        <f t="shared" si="0"/>
        <v>1043.7</v>
      </c>
      <c r="F30" s="3">
        <f t="shared" si="1"/>
        <v>521.85</v>
      </c>
    </row>
    <row r="31" spans="1:6" ht="16" x14ac:dyDescent="0.4">
      <c r="A31" s="7" t="s">
        <v>49</v>
      </c>
      <c r="B31" s="2" t="s">
        <v>56</v>
      </c>
      <c r="C31" s="6">
        <v>68</v>
      </c>
      <c r="D31" s="3">
        <v>999</v>
      </c>
      <c r="E31" s="3">
        <f t="shared" si="0"/>
        <v>1067</v>
      </c>
      <c r="F31" s="3">
        <f t="shared" si="1"/>
        <v>533.5</v>
      </c>
    </row>
    <row r="32" spans="1:6" ht="16" x14ac:dyDescent="0.4">
      <c r="A32" s="7" t="s">
        <v>150</v>
      </c>
      <c r="B32" s="2" t="s">
        <v>40</v>
      </c>
      <c r="C32" s="4">
        <v>999</v>
      </c>
      <c r="D32" s="3">
        <v>73.399999999999977</v>
      </c>
      <c r="E32" s="3">
        <f t="shared" si="0"/>
        <v>1072.4000000000001</v>
      </c>
      <c r="F32" s="3">
        <f t="shared" si="1"/>
        <v>536.20000000000005</v>
      </c>
    </row>
    <row r="33" spans="1:6" ht="16" x14ac:dyDescent="0.4">
      <c r="A33" s="7" t="s">
        <v>48</v>
      </c>
      <c r="B33" s="2" t="s">
        <v>56</v>
      </c>
      <c r="C33" s="6">
        <v>135.89999999999998</v>
      </c>
      <c r="D33" s="3">
        <v>999</v>
      </c>
      <c r="E33" s="3">
        <f t="shared" si="0"/>
        <v>1134.9000000000001</v>
      </c>
      <c r="F33" s="3">
        <f t="shared" si="1"/>
        <v>567.45000000000005</v>
      </c>
    </row>
    <row r="34" spans="1:6" ht="16" x14ac:dyDescent="0.4">
      <c r="A34" s="7" t="s">
        <v>41</v>
      </c>
      <c r="B34" s="2" t="s">
        <v>56</v>
      </c>
      <c r="C34" s="6">
        <v>999</v>
      </c>
      <c r="D34" s="3">
        <v>999</v>
      </c>
      <c r="E34" s="3">
        <f t="shared" si="0"/>
        <v>1998</v>
      </c>
      <c r="F34" s="3">
        <f t="shared" si="1"/>
        <v>999</v>
      </c>
    </row>
    <row r="35" spans="1:6" ht="16" x14ac:dyDescent="0.4">
      <c r="A35" s="7" t="s">
        <v>42</v>
      </c>
      <c r="B35" s="2" t="s">
        <v>56</v>
      </c>
      <c r="C35" s="6">
        <v>999</v>
      </c>
      <c r="D35" s="3">
        <v>999</v>
      </c>
      <c r="E35" s="3">
        <f t="shared" si="0"/>
        <v>1998</v>
      </c>
      <c r="F35" s="3">
        <f t="shared" si="1"/>
        <v>999</v>
      </c>
    </row>
    <row r="36" spans="1:6" ht="16" x14ac:dyDescent="0.4">
      <c r="A36" s="7" t="s">
        <v>151</v>
      </c>
      <c r="B36" s="2" t="s">
        <v>56</v>
      </c>
      <c r="C36" s="6">
        <v>999</v>
      </c>
      <c r="D36" s="3">
        <v>999</v>
      </c>
      <c r="E36" s="3">
        <f t="shared" si="0"/>
        <v>1998</v>
      </c>
      <c r="F36" s="3">
        <f t="shared" si="1"/>
        <v>999</v>
      </c>
    </row>
    <row r="37" spans="1:6" ht="16" x14ac:dyDescent="0.4">
      <c r="A37" s="7" t="s">
        <v>93</v>
      </c>
      <c r="B37" s="2" t="s">
        <v>74</v>
      </c>
      <c r="C37" s="6">
        <v>999</v>
      </c>
      <c r="D37" s="3">
        <v>999</v>
      </c>
      <c r="E37" s="3">
        <f t="shared" si="0"/>
        <v>1998</v>
      </c>
      <c r="F37" s="3">
        <f t="shared" si="1"/>
        <v>999</v>
      </c>
    </row>
    <row r="38" spans="1:6" ht="16" x14ac:dyDescent="0.4">
      <c r="A38" s="7" t="s">
        <v>98</v>
      </c>
      <c r="B38" s="2" t="s">
        <v>74</v>
      </c>
      <c r="C38" s="6">
        <v>999</v>
      </c>
      <c r="D38" s="3">
        <v>999</v>
      </c>
      <c r="E38" s="3">
        <f t="shared" si="0"/>
        <v>1998</v>
      </c>
      <c r="F38" s="3">
        <f t="shared" si="1"/>
        <v>999</v>
      </c>
    </row>
    <row r="39" spans="1:6" ht="16" x14ac:dyDescent="0.4">
      <c r="A39" s="7" t="s">
        <v>112</v>
      </c>
      <c r="B39" s="2" t="s">
        <v>86</v>
      </c>
      <c r="C39" s="6">
        <v>999</v>
      </c>
      <c r="D39" s="3">
        <v>999</v>
      </c>
      <c r="E39" s="3">
        <f t="shared" si="0"/>
        <v>1998</v>
      </c>
      <c r="F39" s="3">
        <f t="shared" si="1"/>
        <v>999</v>
      </c>
    </row>
  </sheetData>
  <mergeCells count="1">
    <mergeCell ref="A1:F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6F5C-EB13-406E-9E85-C1756F6E463C}">
  <dimension ref="A1:F26"/>
  <sheetViews>
    <sheetView showGridLines="0" view="pageLayout" zoomScaleNormal="100" workbookViewId="0">
      <selection sqref="A1:F1"/>
    </sheetView>
  </sheetViews>
  <sheetFormatPr baseColWidth="10" defaultRowHeight="14.5" x14ac:dyDescent="0.35"/>
  <cols>
    <col min="1" max="2" width="39.54296875" customWidth="1"/>
    <col min="3" max="6" width="20" customWidth="1"/>
  </cols>
  <sheetData>
    <row r="1" spans="1:6" ht="23.5" x14ac:dyDescent="0.55000000000000004">
      <c r="A1" s="11" t="s">
        <v>137</v>
      </c>
      <c r="B1" s="11"/>
      <c r="C1" s="11"/>
      <c r="D1" s="11"/>
      <c r="E1" s="11"/>
      <c r="F1" s="11"/>
    </row>
    <row r="2" spans="1:6" ht="18.5" x14ac:dyDescent="0.35">
      <c r="A2" s="8" t="s">
        <v>0</v>
      </c>
      <c r="B2" s="1" t="s">
        <v>2</v>
      </c>
      <c r="C2" s="5" t="s">
        <v>134</v>
      </c>
      <c r="D2" s="5" t="s">
        <v>146</v>
      </c>
      <c r="E2" s="1" t="s">
        <v>90</v>
      </c>
      <c r="F2" s="1" t="s">
        <v>145</v>
      </c>
    </row>
    <row r="3" spans="1:6" ht="16" x14ac:dyDescent="0.4">
      <c r="A3" s="7" t="s">
        <v>96</v>
      </c>
      <c r="B3" s="2" t="s">
        <v>74</v>
      </c>
      <c r="C3" s="3">
        <v>27.100000000000023</v>
      </c>
      <c r="D3" s="3">
        <v>20.899999999999977</v>
      </c>
      <c r="E3" s="3">
        <f t="shared" ref="E3:E26" si="0">SUM(C3:D3)</f>
        <v>48</v>
      </c>
      <c r="F3" s="3">
        <f t="shared" ref="F3:F26" si="1">AVERAGE(C3:D3)</f>
        <v>24</v>
      </c>
    </row>
    <row r="4" spans="1:6" ht="16" x14ac:dyDescent="0.4">
      <c r="A4" s="7" t="s">
        <v>105</v>
      </c>
      <c r="B4" s="2" t="s">
        <v>86</v>
      </c>
      <c r="C4" s="3">
        <v>46.399999999999977</v>
      </c>
      <c r="D4" s="3">
        <v>20.100000000000023</v>
      </c>
      <c r="E4" s="3">
        <f t="shared" si="0"/>
        <v>66.5</v>
      </c>
      <c r="F4" s="3">
        <f t="shared" si="1"/>
        <v>33.25</v>
      </c>
    </row>
    <row r="5" spans="1:6" ht="16" x14ac:dyDescent="0.4">
      <c r="A5" s="7" t="s">
        <v>71</v>
      </c>
      <c r="B5" s="2" t="s">
        <v>73</v>
      </c>
      <c r="C5" s="3">
        <v>33.199999999999989</v>
      </c>
      <c r="D5" s="3">
        <v>41.699999999999989</v>
      </c>
      <c r="E5" s="3">
        <f t="shared" si="0"/>
        <v>74.899999999999977</v>
      </c>
      <c r="F5" s="3">
        <f t="shared" si="1"/>
        <v>37.449999999999989</v>
      </c>
    </row>
    <row r="6" spans="1:6" ht="16" x14ac:dyDescent="0.4">
      <c r="A6" s="7" t="s">
        <v>8</v>
      </c>
      <c r="B6" s="2" t="s">
        <v>14</v>
      </c>
      <c r="C6" s="3">
        <v>40.300000000000011</v>
      </c>
      <c r="D6" s="3">
        <v>37.399999999999977</v>
      </c>
      <c r="E6" s="3">
        <f t="shared" si="0"/>
        <v>77.699999999999989</v>
      </c>
      <c r="F6" s="3">
        <f t="shared" si="1"/>
        <v>38.849999999999994</v>
      </c>
    </row>
    <row r="7" spans="1:6" ht="16" x14ac:dyDescent="0.4">
      <c r="A7" s="7" t="s">
        <v>102</v>
      </c>
      <c r="B7" s="2" t="s">
        <v>74</v>
      </c>
      <c r="C7" s="3">
        <v>33.100000000000023</v>
      </c>
      <c r="D7" s="3">
        <v>48.899999999999977</v>
      </c>
      <c r="E7" s="3">
        <f t="shared" si="0"/>
        <v>82</v>
      </c>
      <c r="F7" s="3">
        <f t="shared" si="1"/>
        <v>41</v>
      </c>
    </row>
    <row r="8" spans="1:6" ht="16" x14ac:dyDescent="0.4">
      <c r="A8" s="7" t="s">
        <v>152</v>
      </c>
      <c r="B8" s="2" t="s">
        <v>89</v>
      </c>
      <c r="C8" s="3"/>
      <c r="D8" s="3">
        <v>41.199999999999989</v>
      </c>
      <c r="E8" s="3">
        <f t="shared" si="0"/>
        <v>41.199999999999989</v>
      </c>
      <c r="F8" s="3">
        <f t="shared" si="1"/>
        <v>41.199999999999989</v>
      </c>
    </row>
    <row r="9" spans="1:6" ht="16" x14ac:dyDescent="0.4">
      <c r="A9" s="7" t="s">
        <v>50</v>
      </c>
      <c r="B9" s="2" t="s">
        <v>56</v>
      </c>
      <c r="C9" s="3">
        <v>60</v>
      </c>
      <c r="D9" s="3">
        <v>36.800000000000011</v>
      </c>
      <c r="E9" s="3">
        <f t="shared" si="0"/>
        <v>96.800000000000011</v>
      </c>
      <c r="F9" s="3">
        <f t="shared" si="1"/>
        <v>48.400000000000006</v>
      </c>
    </row>
    <row r="10" spans="1:6" ht="16" x14ac:dyDescent="0.4">
      <c r="A10" s="7" t="s">
        <v>131</v>
      </c>
      <c r="B10" s="2" t="s">
        <v>88</v>
      </c>
      <c r="C10" s="3">
        <v>48</v>
      </c>
      <c r="D10" s="3">
        <v>49.5</v>
      </c>
      <c r="E10" s="3">
        <f t="shared" si="0"/>
        <v>97.5</v>
      </c>
      <c r="F10" s="3">
        <f t="shared" si="1"/>
        <v>48.75</v>
      </c>
    </row>
    <row r="11" spans="1:6" ht="16" x14ac:dyDescent="0.4">
      <c r="A11" s="7" t="s">
        <v>69</v>
      </c>
      <c r="B11" s="2" t="s">
        <v>73</v>
      </c>
      <c r="C11" s="3">
        <v>59.699999999999989</v>
      </c>
      <c r="D11" s="3">
        <v>38.5</v>
      </c>
      <c r="E11" s="3">
        <f t="shared" si="0"/>
        <v>98.199999999999989</v>
      </c>
      <c r="F11" s="3">
        <f t="shared" si="1"/>
        <v>49.099999999999994</v>
      </c>
    </row>
    <row r="12" spans="1:6" ht="16" x14ac:dyDescent="0.4">
      <c r="A12" s="7" t="s">
        <v>12</v>
      </c>
      <c r="B12" s="2" t="s">
        <v>14</v>
      </c>
      <c r="C12" s="3">
        <v>41.100000000000023</v>
      </c>
      <c r="D12" s="3">
        <v>61.5</v>
      </c>
      <c r="E12" s="3">
        <f t="shared" si="0"/>
        <v>102.60000000000002</v>
      </c>
      <c r="F12" s="3">
        <f t="shared" si="1"/>
        <v>51.300000000000011</v>
      </c>
    </row>
    <row r="13" spans="1:6" ht="16" x14ac:dyDescent="0.4">
      <c r="A13" s="7" t="s">
        <v>44</v>
      </c>
      <c r="B13" s="2" t="s">
        <v>56</v>
      </c>
      <c r="C13" s="3">
        <v>49.800000000000011</v>
      </c>
      <c r="D13" s="3">
        <v>54.300000000000011</v>
      </c>
      <c r="E13" s="3">
        <f t="shared" si="0"/>
        <v>104.10000000000002</v>
      </c>
      <c r="F13" s="3">
        <f t="shared" si="1"/>
        <v>52.050000000000011</v>
      </c>
    </row>
    <row r="14" spans="1:6" ht="16" x14ac:dyDescent="0.4">
      <c r="A14" s="7" t="s">
        <v>31</v>
      </c>
      <c r="B14" s="2" t="s">
        <v>40</v>
      </c>
      <c r="C14" s="3">
        <v>64.100000000000023</v>
      </c>
      <c r="D14" s="3">
        <v>43.100000000000023</v>
      </c>
      <c r="E14" s="3">
        <f t="shared" si="0"/>
        <v>107.20000000000005</v>
      </c>
      <c r="F14" s="3">
        <f t="shared" si="1"/>
        <v>53.600000000000023</v>
      </c>
    </row>
    <row r="15" spans="1:6" ht="16" x14ac:dyDescent="0.4">
      <c r="A15" s="7" t="s">
        <v>130</v>
      </c>
      <c r="B15" s="2" t="s">
        <v>88</v>
      </c>
      <c r="C15" s="3">
        <v>63.199999999999989</v>
      </c>
      <c r="D15" s="3">
        <v>44.5</v>
      </c>
      <c r="E15" s="3">
        <f t="shared" si="0"/>
        <v>107.69999999999999</v>
      </c>
      <c r="F15" s="3">
        <f t="shared" si="1"/>
        <v>53.849999999999994</v>
      </c>
    </row>
    <row r="16" spans="1:6" ht="16" x14ac:dyDescent="0.4">
      <c r="A16" s="7" t="s">
        <v>57</v>
      </c>
      <c r="B16" s="2" t="s">
        <v>62</v>
      </c>
      <c r="C16" s="3">
        <v>65.100000000000023</v>
      </c>
      <c r="D16" s="3">
        <v>47.100000000000023</v>
      </c>
      <c r="E16" s="3">
        <f t="shared" si="0"/>
        <v>112.20000000000005</v>
      </c>
      <c r="F16" s="3">
        <f t="shared" si="1"/>
        <v>56.100000000000023</v>
      </c>
    </row>
    <row r="17" spans="1:6" ht="16" x14ac:dyDescent="0.4">
      <c r="A17" s="7" t="s">
        <v>6</v>
      </c>
      <c r="B17" s="2" t="s">
        <v>14</v>
      </c>
      <c r="C17" s="3">
        <v>32.399999999999977</v>
      </c>
      <c r="D17" s="3">
        <v>80.300000000000011</v>
      </c>
      <c r="E17" s="3">
        <f t="shared" si="0"/>
        <v>112.69999999999999</v>
      </c>
      <c r="F17" s="3">
        <f t="shared" si="1"/>
        <v>56.349999999999994</v>
      </c>
    </row>
    <row r="18" spans="1:6" ht="16" x14ac:dyDescent="0.4">
      <c r="A18" s="7" t="s">
        <v>38</v>
      </c>
      <c r="B18" s="2" t="s">
        <v>40</v>
      </c>
      <c r="C18" s="3">
        <v>51.5</v>
      </c>
      <c r="D18" s="3">
        <v>65.600000000000023</v>
      </c>
      <c r="E18" s="3">
        <f t="shared" si="0"/>
        <v>117.10000000000002</v>
      </c>
      <c r="F18" s="3">
        <f t="shared" si="1"/>
        <v>58.550000000000011</v>
      </c>
    </row>
    <row r="19" spans="1:6" ht="16" x14ac:dyDescent="0.4">
      <c r="A19" s="7" t="s">
        <v>29</v>
      </c>
      <c r="B19" s="2" t="s">
        <v>40</v>
      </c>
      <c r="C19" s="3">
        <v>88.600000000000023</v>
      </c>
      <c r="D19" s="3">
        <v>37.899999999999977</v>
      </c>
      <c r="E19" s="3">
        <f t="shared" si="0"/>
        <v>126.5</v>
      </c>
      <c r="F19" s="3">
        <f t="shared" si="1"/>
        <v>63.25</v>
      </c>
    </row>
    <row r="20" spans="1:6" ht="16" x14ac:dyDescent="0.4">
      <c r="A20" s="7" t="s">
        <v>95</v>
      </c>
      <c r="B20" s="2" t="s">
        <v>74</v>
      </c>
      <c r="C20" s="3">
        <v>59.800000000000011</v>
      </c>
      <c r="D20" s="3">
        <v>69</v>
      </c>
      <c r="E20" s="3">
        <f t="shared" si="0"/>
        <v>128.80000000000001</v>
      </c>
      <c r="F20" s="3">
        <f t="shared" si="1"/>
        <v>64.400000000000006</v>
      </c>
    </row>
    <row r="21" spans="1:6" ht="16" x14ac:dyDescent="0.4">
      <c r="A21" s="7" t="s">
        <v>46</v>
      </c>
      <c r="B21" s="2" t="s">
        <v>56</v>
      </c>
      <c r="C21" s="3">
        <v>60.5</v>
      </c>
      <c r="D21" s="3">
        <v>76.699999999999989</v>
      </c>
      <c r="E21" s="3">
        <f t="shared" si="0"/>
        <v>137.19999999999999</v>
      </c>
      <c r="F21" s="3">
        <f t="shared" si="1"/>
        <v>68.599999999999994</v>
      </c>
    </row>
    <row r="22" spans="1:6" ht="16" x14ac:dyDescent="0.4">
      <c r="A22" s="7" t="s">
        <v>58</v>
      </c>
      <c r="B22" s="2" t="s">
        <v>62</v>
      </c>
      <c r="C22" s="3">
        <v>67.100000000000023</v>
      </c>
      <c r="D22" s="3">
        <v>84.199999999999989</v>
      </c>
      <c r="E22" s="3">
        <f t="shared" si="0"/>
        <v>151.30000000000001</v>
      </c>
      <c r="F22" s="3">
        <f t="shared" si="1"/>
        <v>75.650000000000006</v>
      </c>
    </row>
    <row r="23" spans="1:6" ht="16" x14ac:dyDescent="0.4">
      <c r="A23" s="7" t="s">
        <v>47</v>
      </c>
      <c r="B23" s="2" t="s">
        <v>56</v>
      </c>
      <c r="C23" s="3">
        <v>112.19999999999999</v>
      </c>
      <c r="D23" s="3">
        <v>48.199999999999989</v>
      </c>
      <c r="E23" s="3">
        <f t="shared" si="0"/>
        <v>160.39999999999998</v>
      </c>
      <c r="F23" s="3">
        <f t="shared" si="1"/>
        <v>80.199999999999989</v>
      </c>
    </row>
    <row r="24" spans="1:6" ht="16" x14ac:dyDescent="0.4">
      <c r="A24" s="7" t="s">
        <v>19</v>
      </c>
      <c r="B24" s="2" t="s">
        <v>24</v>
      </c>
      <c r="C24" s="3">
        <v>65.399999999999977</v>
      </c>
      <c r="D24" s="3">
        <v>999</v>
      </c>
      <c r="E24" s="3">
        <f t="shared" si="0"/>
        <v>1064.4000000000001</v>
      </c>
      <c r="F24" s="3">
        <f t="shared" si="1"/>
        <v>532.20000000000005</v>
      </c>
    </row>
    <row r="25" spans="1:6" ht="16" x14ac:dyDescent="0.4">
      <c r="A25" s="7" t="s">
        <v>100</v>
      </c>
      <c r="B25" s="2" t="s">
        <v>74</v>
      </c>
      <c r="C25" s="3">
        <v>149.89999999999998</v>
      </c>
      <c r="D25" s="3">
        <v>999</v>
      </c>
      <c r="E25" s="3">
        <f t="shared" si="0"/>
        <v>1148.9000000000001</v>
      </c>
      <c r="F25" s="3">
        <f t="shared" si="1"/>
        <v>574.45000000000005</v>
      </c>
    </row>
    <row r="26" spans="1:6" ht="16" x14ac:dyDescent="0.4">
      <c r="A26" s="7" t="s">
        <v>101</v>
      </c>
      <c r="B26" s="2" t="s">
        <v>74</v>
      </c>
      <c r="C26" s="3">
        <v>999</v>
      </c>
      <c r="D26" s="3">
        <v>999</v>
      </c>
      <c r="E26" s="3">
        <f t="shared" si="0"/>
        <v>1998</v>
      </c>
      <c r="F26" s="3">
        <f t="shared" si="1"/>
        <v>999</v>
      </c>
    </row>
  </sheetData>
  <sortState xmlns:xlrd2="http://schemas.microsoft.com/office/spreadsheetml/2017/richdata2" ref="A3:D25">
    <sortCondition ref="D3:D25"/>
  </sortState>
  <mergeCells count="1">
    <mergeCell ref="A1:F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4BD6A-681F-41A8-A8F7-149DA1775C0C}">
  <dimension ref="A1:F20"/>
  <sheetViews>
    <sheetView showGridLines="0" view="pageLayout" zoomScaleNormal="100" workbookViewId="0">
      <selection activeCell="G25" sqref="G25"/>
    </sheetView>
  </sheetViews>
  <sheetFormatPr baseColWidth="10" defaultRowHeight="14.5" x14ac:dyDescent="0.35"/>
  <cols>
    <col min="1" max="2" width="39.54296875" customWidth="1"/>
    <col min="3" max="6" width="20" customWidth="1"/>
  </cols>
  <sheetData>
    <row r="1" spans="1:6" ht="23.5" x14ac:dyDescent="0.55000000000000004">
      <c r="A1" s="11" t="s">
        <v>138</v>
      </c>
      <c r="B1" s="11"/>
      <c r="C1" s="11"/>
      <c r="D1" s="11"/>
      <c r="E1" s="11"/>
      <c r="F1" s="11"/>
    </row>
    <row r="2" spans="1:6" ht="18.5" x14ac:dyDescent="0.35">
      <c r="A2" s="8" t="s">
        <v>0</v>
      </c>
      <c r="B2" s="1" t="s">
        <v>2</v>
      </c>
      <c r="C2" s="5" t="s">
        <v>134</v>
      </c>
      <c r="D2" s="1" t="s">
        <v>146</v>
      </c>
      <c r="E2" s="1" t="s">
        <v>90</v>
      </c>
      <c r="F2" s="1" t="s">
        <v>145</v>
      </c>
    </row>
    <row r="3" spans="1:6" ht="16" x14ac:dyDescent="0.4">
      <c r="A3" s="7" t="s">
        <v>156</v>
      </c>
      <c r="B3" s="2" t="s">
        <v>89</v>
      </c>
      <c r="C3" s="3"/>
      <c r="D3" s="3">
        <v>31.899999999999977</v>
      </c>
      <c r="E3" s="3">
        <f t="shared" ref="E3:E20" si="0">SUM(C3:D3)</f>
        <v>31.899999999999977</v>
      </c>
      <c r="F3" s="3">
        <f t="shared" ref="F3:F20" si="1">AVERAGE(C3:D3)</f>
        <v>31.899999999999977</v>
      </c>
    </row>
    <row r="4" spans="1:6" ht="16" x14ac:dyDescent="0.4">
      <c r="A4" s="7" t="s">
        <v>120</v>
      </c>
      <c r="B4" s="2" t="s">
        <v>87</v>
      </c>
      <c r="C4" s="3">
        <v>35.399999999999977</v>
      </c>
      <c r="D4" s="3"/>
      <c r="E4" s="3">
        <f t="shared" si="0"/>
        <v>35.399999999999977</v>
      </c>
      <c r="F4" s="3">
        <f t="shared" si="1"/>
        <v>35.399999999999977</v>
      </c>
    </row>
    <row r="5" spans="1:6" ht="16" x14ac:dyDescent="0.4">
      <c r="A5" s="7" t="s">
        <v>119</v>
      </c>
      <c r="B5" s="2" t="s">
        <v>87</v>
      </c>
      <c r="C5" s="3">
        <v>36.800000000000011</v>
      </c>
      <c r="D5" s="3"/>
      <c r="E5" s="3">
        <f t="shared" si="0"/>
        <v>36.800000000000011</v>
      </c>
      <c r="F5" s="3">
        <f t="shared" si="1"/>
        <v>36.800000000000011</v>
      </c>
    </row>
    <row r="6" spans="1:6" ht="16" x14ac:dyDescent="0.4">
      <c r="A6" s="7" t="s">
        <v>9</v>
      </c>
      <c r="B6" s="2" t="s">
        <v>14</v>
      </c>
      <c r="C6" s="3">
        <v>17.100000000000023</v>
      </c>
      <c r="D6" s="3">
        <v>56.600000000000023</v>
      </c>
      <c r="E6" s="3">
        <f t="shared" si="0"/>
        <v>73.700000000000045</v>
      </c>
      <c r="F6" s="3">
        <f t="shared" si="1"/>
        <v>36.850000000000023</v>
      </c>
    </row>
    <row r="7" spans="1:6" ht="16" x14ac:dyDescent="0.4">
      <c r="A7" s="7" t="s">
        <v>106</v>
      </c>
      <c r="B7" s="2" t="s">
        <v>86</v>
      </c>
      <c r="C7" s="3">
        <v>45.199999999999989</v>
      </c>
      <c r="D7" s="3">
        <v>45.600000000000023</v>
      </c>
      <c r="E7" s="3">
        <f t="shared" si="0"/>
        <v>90.800000000000011</v>
      </c>
      <c r="F7" s="3">
        <f t="shared" si="1"/>
        <v>45.400000000000006</v>
      </c>
    </row>
    <row r="8" spans="1:6" ht="16" x14ac:dyDescent="0.4">
      <c r="A8" s="7" t="s">
        <v>28</v>
      </c>
      <c r="B8" s="2" t="s">
        <v>40</v>
      </c>
      <c r="C8" s="3">
        <v>49.600000000000023</v>
      </c>
      <c r="D8" s="3">
        <v>41.399999999999977</v>
      </c>
      <c r="E8" s="3">
        <f t="shared" si="0"/>
        <v>91</v>
      </c>
      <c r="F8" s="3">
        <f t="shared" si="1"/>
        <v>45.5</v>
      </c>
    </row>
    <row r="9" spans="1:6" ht="16" x14ac:dyDescent="0.4">
      <c r="A9" s="7" t="s">
        <v>30</v>
      </c>
      <c r="B9" s="2" t="s">
        <v>40</v>
      </c>
      <c r="C9" s="3">
        <v>33.300000000000011</v>
      </c>
      <c r="D9" s="3">
        <v>59.899999999999977</v>
      </c>
      <c r="E9" s="3">
        <f t="shared" si="0"/>
        <v>93.199999999999989</v>
      </c>
      <c r="F9" s="3">
        <f t="shared" si="1"/>
        <v>46.599999999999994</v>
      </c>
    </row>
    <row r="10" spans="1:6" ht="16" x14ac:dyDescent="0.4">
      <c r="A10" s="7" t="s">
        <v>124</v>
      </c>
      <c r="B10" s="2" t="s">
        <v>87</v>
      </c>
      <c r="C10" s="3">
        <v>47.399999999999977</v>
      </c>
      <c r="D10" s="3"/>
      <c r="E10" s="3">
        <f t="shared" si="0"/>
        <v>47.399999999999977</v>
      </c>
      <c r="F10" s="3">
        <f t="shared" si="1"/>
        <v>47.399999999999977</v>
      </c>
    </row>
    <row r="11" spans="1:6" ht="16" x14ac:dyDescent="0.4">
      <c r="A11" s="7" t="s">
        <v>59</v>
      </c>
      <c r="B11" s="2" t="s">
        <v>62</v>
      </c>
      <c r="C11" s="3">
        <v>54.800000000000011</v>
      </c>
      <c r="D11" s="3">
        <v>47.600000000000023</v>
      </c>
      <c r="E11" s="3">
        <f t="shared" si="0"/>
        <v>102.40000000000003</v>
      </c>
      <c r="F11" s="3">
        <f t="shared" si="1"/>
        <v>51.200000000000017</v>
      </c>
    </row>
    <row r="12" spans="1:6" ht="16" x14ac:dyDescent="0.4">
      <c r="A12" s="7" t="s">
        <v>5</v>
      </c>
      <c r="B12" s="2" t="s">
        <v>14</v>
      </c>
      <c r="C12" s="3">
        <v>62.100000000000023</v>
      </c>
      <c r="D12" s="3">
        <v>42.899999999999977</v>
      </c>
      <c r="E12" s="3">
        <f t="shared" si="0"/>
        <v>105</v>
      </c>
      <c r="F12" s="3">
        <f t="shared" si="1"/>
        <v>52.5</v>
      </c>
    </row>
    <row r="13" spans="1:6" ht="16" x14ac:dyDescent="0.4">
      <c r="A13" s="7" t="s">
        <v>61</v>
      </c>
      <c r="B13" s="2" t="s">
        <v>62</v>
      </c>
      <c r="C13" s="3">
        <v>66.600000000000023</v>
      </c>
      <c r="D13" s="3">
        <v>100.80000000000001</v>
      </c>
      <c r="E13" s="3">
        <f t="shared" si="0"/>
        <v>167.40000000000003</v>
      </c>
      <c r="F13" s="3">
        <f t="shared" si="1"/>
        <v>83.700000000000017</v>
      </c>
    </row>
    <row r="14" spans="1:6" ht="16" x14ac:dyDescent="0.4">
      <c r="A14" s="7" t="s">
        <v>13</v>
      </c>
      <c r="B14" s="2" t="s">
        <v>14</v>
      </c>
      <c r="C14" s="3">
        <v>99</v>
      </c>
      <c r="D14" s="3">
        <v>79.899999999999977</v>
      </c>
      <c r="E14" s="3">
        <f t="shared" si="0"/>
        <v>178.89999999999998</v>
      </c>
      <c r="F14" s="3">
        <f t="shared" si="1"/>
        <v>89.449999999999989</v>
      </c>
    </row>
    <row r="15" spans="1:6" ht="16" x14ac:dyDescent="0.4">
      <c r="A15" s="7" t="s">
        <v>43</v>
      </c>
      <c r="B15" s="2" t="s">
        <v>56</v>
      </c>
      <c r="C15" s="3">
        <v>74.300000000000011</v>
      </c>
      <c r="D15" s="3">
        <v>142</v>
      </c>
      <c r="E15" s="3">
        <f t="shared" si="0"/>
        <v>216.3</v>
      </c>
      <c r="F15" s="3">
        <f t="shared" si="1"/>
        <v>108.15</v>
      </c>
    </row>
    <row r="16" spans="1:6" ht="16" x14ac:dyDescent="0.4">
      <c r="A16" s="7" t="s">
        <v>35</v>
      </c>
      <c r="B16" s="2" t="s">
        <v>40</v>
      </c>
      <c r="C16" s="3">
        <v>235.10000000000002</v>
      </c>
      <c r="D16" s="3">
        <v>58.800000000000011</v>
      </c>
      <c r="E16" s="3">
        <f t="shared" si="0"/>
        <v>293.90000000000003</v>
      </c>
      <c r="F16" s="3">
        <f t="shared" si="1"/>
        <v>146.95000000000002</v>
      </c>
    </row>
    <row r="17" spans="1:6" ht="16" x14ac:dyDescent="0.4">
      <c r="A17" s="7" t="s">
        <v>94</v>
      </c>
      <c r="B17" s="2" t="s">
        <v>74</v>
      </c>
      <c r="C17" s="3">
        <v>999</v>
      </c>
      <c r="D17" s="3">
        <v>29.600000000000023</v>
      </c>
      <c r="E17" s="3">
        <f t="shared" si="0"/>
        <v>1028.5999999999999</v>
      </c>
      <c r="F17" s="3">
        <f t="shared" si="1"/>
        <v>514.29999999999995</v>
      </c>
    </row>
    <row r="18" spans="1:6" ht="16" x14ac:dyDescent="0.4">
      <c r="A18" s="7" t="s">
        <v>154</v>
      </c>
      <c r="B18" s="2" t="s">
        <v>88</v>
      </c>
      <c r="C18" s="3">
        <v>999</v>
      </c>
      <c r="D18" s="3">
        <v>62.100000000000023</v>
      </c>
      <c r="E18" s="3">
        <f t="shared" si="0"/>
        <v>1061.0999999999999</v>
      </c>
      <c r="F18" s="3">
        <f t="shared" si="1"/>
        <v>530.54999999999995</v>
      </c>
    </row>
    <row r="19" spans="1:6" ht="16" x14ac:dyDescent="0.4">
      <c r="A19" s="7" t="s">
        <v>153</v>
      </c>
      <c r="B19" s="2" t="s">
        <v>62</v>
      </c>
      <c r="C19" s="3">
        <v>999</v>
      </c>
      <c r="D19" s="3">
        <v>71.600000000000023</v>
      </c>
      <c r="E19" s="3">
        <f t="shared" si="0"/>
        <v>1070.5999999999999</v>
      </c>
      <c r="F19" s="3">
        <f t="shared" si="1"/>
        <v>535.29999999999995</v>
      </c>
    </row>
    <row r="20" spans="1:6" ht="16" x14ac:dyDescent="0.4">
      <c r="A20" s="7" t="s">
        <v>155</v>
      </c>
      <c r="B20" s="2" t="s">
        <v>88</v>
      </c>
      <c r="C20" s="3">
        <v>999</v>
      </c>
      <c r="D20" s="3">
        <v>76.399999999999977</v>
      </c>
      <c r="E20" s="3">
        <f t="shared" si="0"/>
        <v>1075.4000000000001</v>
      </c>
      <c r="F20" s="3">
        <f t="shared" si="1"/>
        <v>537.70000000000005</v>
      </c>
    </row>
  </sheetData>
  <sortState xmlns:xlrd2="http://schemas.microsoft.com/office/spreadsheetml/2017/richdata2" ref="A3:F20">
    <sortCondition ref="F3:F20"/>
  </sortState>
  <mergeCells count="1">
    <mergeCell ref="A1:F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85AC8-CA72-4B8D-9BF0-F1314AA1F8ED}">
  <dimension ref="A1:F25"/>
  <sheetViews>
    <sheetView showGridLines="0" view="pageLayout" topLeftCell="A6" zoomScaleNormal="100" workbookViewId="0">
      <selection activeCell="A2" sqref="A2:F25"/>
    </sheetView>
  </sheetViews>
  <sheetFormatPr baseColWidth="10" defaultRowHeight="14.5" x14ac:dyDescent="0.35"/>
  <cols>
    <col min="1" max="2" width="39.54296875" customWidth="1"/>
    <col min="3" max="6" width="20" customWidth="1"/>
  </cols>
  <sheetData>
    <row r="1" spans="1:6" ht="23.5" x14ac:dyDescent="0.55000000000000004">
      <c r="A1" s="11" t="s">
        <v>139</v>
      </c>
      <c r="B1" s="11"/>
      <c r="C1" s="11"/>
      <c r="D1" s="11"/>
      <c r="E1" s="11"/>
      <c r="F1" s="11"/>
    </row>
    <row r="2" spans="1:6" ht="18.5" x14ac:dyDescent="0.35">
      <c r="A2" s="8" t="s">
        <v>0</v>
      </c>
      <c r="B2" s="1" t="s">
        <v>2</v>
      </c>
      <c r="C2" s="1" t="s">
        <v>134</v>
      </c>
      <c r="D2" s="1" t="s">
        <v>146</v>
      </c>
      <c r="E2" s="1" t="s">
        <v>90</v>
      </c>
      <c r="F2" s="1" t="s">
        <v>145</v>
      </c>
    </row>
    <row r="3" spans="1:6" ht="16" x14ac:dyDescent="0.4">
      <c r="A3" s="7" t="s">
        <v>103</v>
      </c>
      <c r="B3" s="2" t="s">
        <v>74</v>
      </c>
      <c r="C3" s="3">
        <v>49.199999999999989</v>
      </c>
      <c r="D3" s="3">
        <v>18.199999999999989</v>
      </c>
      <c r="E3" s="3">
        <f t="shared" ref="E3:E25" si="0">SUM(C3:D3)</f>
        <v>67.399999999999977</v>
      </c>
      <c r="F3" s="3">
        <f t="shared" ref="F3:F25" si="1">AVERAGE(C3:D3)</f>
        <v>33.699999999999989</v>
      </c>
    </row>
    <row r="4" spans="1:6" ht="16" x14ac:dyDescent="0.4">
      <c r="A4" s="7" t="s">
        <v>113</v>
      </c>
      <c r="B4" s="2" t="s">
        <v>87</v>
      </c>
      <c r="C4" s="3">
        <v>34.600000000000023</v>
      </c>
      <c r="D4" s="3"/>
      <c r="E4" s="3">
        <f t="shared" si="0"/>
        <v>34.600000000000023</v>
      </c>
      <c r="F4" s="3">
        <f t="shared" si="1"/>
        <v>34.600000000000023</v>
      </c>
    </row>
    <row r="5" spans="1:6" ht="16" x14ac:dyDescent="0.4">
      <c r="A5" s="7" t="s">
        <v>64</v>
      </c>
      <c r="B5" s="2" t="s">
        <v>73</v>
      </c>
      <c r="C5" s="3">
        <v>29.600000000000023</v>
      </c>
      <c r="D5" s="3">
        <v>46.5</v>
      </c>
      <c r="E5" s="3">
        <f t="shared" si="0"/>
        <v>76.100000000000023</v>
      </c>
      <c r="F5" s="3">
        <f t="shared" si="1"/>
        <v>38.050000000000011</v>
      </c>
    </row>
    <row r="6" spans="1:6" ht="16" x14ac:dyDescent="0.4">
      <c r="A6" s="7" t="s">
        <v>15</v>
      </c>
      <c r="B6" s="2" t="s">
        <v>24</v>
      </c>
      <c r="C6" s="3">
        <v>34.899999999999977</v>
      </c>
      <c r="D6" s="3">
        <v>44.399999999999977</v>
      </c>
      <c r="E6" s="3">
        <f t="shared" si="0"/>
        <v>79.299999999999955</v>
      </c>
      <c r="F6" s="3">
        <f t="shared" si="1"/>
        <v>39.649999999999977</v>
      </c>
    </row>
    <row r="7" spans="1:6" ht="16" x14ac:dyDescent="0.4">
      <c r="A7" s="7" t="s">
        <v>33</v>
      </c>
      <c r="B7" s="2" t="s">
        <v>40</v>
      </c>
      <c r="C7" s="3">
        <v>50.899999999999977</v>
      </c>
      <c r="D7" s="3">
        <v>37</v>
      </c>
      <c r="E7" s="3">
        <f t="shared" si="0"/>
        <v>87.899999999999977</v>
      </c>
      <c r="F7" s="3">
        <f t="shared" si="1"/>
        <v>43.949999999999989</v>
      </c>
    </row>
    <row r="8" spans="1:6" ht="16" x14ac:dyDescent="0.4">
      <c r="A8" s="7" t="s">
        <v>159</v>
      </c>
      <c r="B8" s="2" t="s">
        <v>89</v>
      </c>
      <c r="C8" s="3"/>
      <c r="D8" s="3">
        <v>46</v>
      </c>
      <c r="E8" s="3">
        <f t="shared" si="0"/>
        <v>46</v>
      </c>
      <c r="F8" s="3">
        <f t="shared" si="1"/>
        <v>46</v>
      </c>
    </row>
    <row r="9" spans="1:6" ht="16" x14ac:dyDescent="0.4">
      <c r="A9" s="7" t="s">
        <v>60</v>
      </c>
      <c r="B9" s="2" t="s">
        <v>62</v>
      </c>
      <c r="C9" s="3">
        <v>52.300000000000011</v>
      </c>
      <c r="D9" s="3">
        <v>46.600000000000023</v>
      </c>
      <c r="E9" s="3">
        <f t="shared" si="0"/>
        <v>98.900000000000034</v>
      </c>
      <c r="F9" s="3">
        <f t="shared" si="1"/>
        <v>49.450000000000017</v>
      </c>
    </row>
    <row r="10" spans="1:6" ht="16" x14ac:dyDescent="0.4">
      <c r="A10" s="7" t="s">
        <v>116</v>
      </c>
      <c r="B10" s="2" t="s">
        <v>87</v>
      </c>
      <c r="C10" s="3">
        <v>51.399999999999977</v>
      </c>
      <c r="D10" s="3"/>
      <c r="E10" s="3">
        <f t="shared" si="0"/>
        <v>51.399999999999977</v>
      </c>
      <c r="F10" s="3">
        <f t="shared" si="1"/>
        <v>51.399999999999977</v>
      </c>
    </row>
    <row r="11" spans="1:6" ht="16" x14ac:dyDescent="0.4">
      <c r="A11" s="7" t="s">
        <v>121</v>
      </c>
      <c r="B11" s="2" t="s">
        <v>87</v>
      </c>
      <c r="C11" s="3">
        <v>56</v>
      </c>
      <c r="D11" s="3"/>
      <c r="E11" s="3">
        <f t="shared" si="0"/>
        <v>56</v>
      </c>
      <c r="F11" s="3">
        <f t="shared" si="1"/>
        <v>56</v>
      </c>
    </row>
    <row r="12" spans="1:6" ht="16" x14ac:dyDescent="0.4">
      <c r="A12" s="7" t="s">
        <v>63</v>
      </c>
      <c r="B12" s="2" t="s">
        <v>73</v>
      </c>
      <c r="C12" s="3">
        <v>65.300000000000011</v>
      </c>
      <c r="D12" s="3">
        <v>49.800000000000011</v>
      </c>
      <c r="E12" s="3">
        <f t="shared" si="0"/>
        <v>115.10000000000002</v>
      </c>
      <c r="F12" s="3">
        <f t="shared" si="1"/>
        <v>57.550000000000011</v>
      </c>
    </row>
    <row r="13" spans="1:6" ht="16" x14ac:dyDescent="0.4">
      <c r="A13" s="7" t="s">
        <v>122</v>
      </c>
      <c r="B13" s="2" t="s">
        <v>87</v>
      </c>
      <c r="C13" s="3">
        <v>58.800000000000011</v>
      </c>
      <c r="D13" s="3"/>
      <c r="E13" s="3">
        <f t="shared" si="0"/>
        <v>58.800000000000011</v>
      </c>
      <c r="F13" s="3">
        <f t="shared" si="1"/>
        <v>58.800000000000011</v>
      </c>
    </row>
    <row r="14" spans="1:6" ht="16" x14ac:dyDescent="0.4">
      <c r="A14" s="7" t="s">
        <v>127</v>
      </c>
      <c r="B14" s="2" t="s">
        <v>88</v>
      </c>
      <c r="C14" s="3">
        <v>58.300000000000011</v>
      </c>
      <c r="D14" s="3">
        <v>88.300000000000011</v>
      </c>
      <c r="E14" s="3">
        <f t="shared" si="0"/>
        <v>146.60000000000002</v>
      </c>
      <c r="F14" s="3">
        <f t="shared" si="1"/>
        <v>73.300000000000011</v>
      </c>
    </row>
    <row r="15" spans="1:6" ht="16" x14ac:dyDescent="0.4">
      <c r="A15" s="7" t="s">
        <v>115</v>
      </c>
      <c r="B15" s="2" t="s">
        <v>87</v>
      </c>
      <c r="C15" s="3">
        <v>76.800000000000011</v>
      </c>
      <c r="D15" s="3"/>
      <c r="E15" s="3">
        <f t="shared" si="0"/>
        <v>76.800000000000011</v>
      </c>
      <c r="F15" s="3">
        <f t="shared" si="1"/>
        <v>76.800000000000011</v>
      </c>
    </row>
    <row r="16" spans="1:6" ht="16" x14ac:dyDescent="0.4">
      <c r="A16" s="7" t="s">
        <v>158</v>
      </c>
      <c r="B16" s="2" t="s">
        <v>89</v>
      </c>
      <c r="C16" s="3"/>
      <c r="D16" s="3">
        <v>92</v>
      </c>
      <c r="E16" s="3">
        <f t="shared" si="0"/>
        <v>92</v>
      </c>
      <c r="F16" s="3">
        <f t="shared" si="1"/>
        <v>92</v>
      </c>
    </row>
    <row r="17" spans="1:6" ht="16" x14ac:dyDescent="0.4">
      <c r="A17" s="7" t="s">
        <v>67</v>
      </c>
      <c r="B17" s="2" t="s">
        <v>73</v>
      </c>
      <c r="C17" s="3">
        <v>88.399999999999977</v>
      </c>
      <c r="D17" s="3">
        <v>106.39999999999998</v>
      </c>
      <c r="E17" s="3">
        <f t="shared" si="0"/>
        <v>194.79999999999995</v>
      </c>
      <c r="F17" s="3">
        <f t="shared" si="1"/>
        <v>97.399999999999977</v>
      </c>
    </row>
    <row r="18" spans="1:6" ht="16" x14ac:dyDescent="0.4">
      <c r="A18" s="7" t="s">
        <v>34</v>
      </c>
      <c r="B18" s="2" t="s">
        <v>40</v>
      </c>
      <c r="C18" s="3">
        <v>239.7</v>
      </c>
      <c r="D18" s="3">
        <v>217.3</v>
      </c>
      <c r="E18" s="3">
        <f t="shared" si="0"/>
        <v>457</v>
      </c>
      <c r="F18" s="3">
        <f t="shared" si="1"/>
        <v>228.5</v>
      </c>
    </row>
    <row r="19" spans="1:6" ht="16" x14ac:dyDescent="0.4">
      <c r="A19" s="7" t="s">
        <v>16</v>
      </c>
      <c r="B19" s="2" t="s">
        <v>24</v>
      </c>
      <c r="C19" s="3">
        <v>999</v>
      </c>
      <c r="D19" s="3">
        <v>47.300000000000011</v>
      </c>
      <c r="E19" s="3">
        <f t="shared" si="0"/>
        <v>1046.3</v>
      </c>
      <c r="F19" s="3">
        <f t="shared" si="1"/>
        <v>523.15</v>
      </c>
    </row>
    <row r="20" spans="1:6" ht="16" x14ac:dyDescent="0.4">
      <c r="A20" s="7" t="s">
        <v>52</v>
      </c>
      <c r="B20" s="2" t="s">
        <v>56</v>
      </c>
      <c r="C20" s="3">
        <v>67.5</v>
      </c>
      <c r="D20" s="3">
        <v>999</v>
      </c>
      <c r="E20" s="3">
        <f t="shared" si="0"/>
        <v>1066.5</v>
      </c>
      <c r="F20" s="3">
        <f t="shared" si="1"/>
        <v>533.25</v>
      </c>
    </row>
    <row r="21" spans="1:6" ht="16" x14ac:dyDescent="0.4">
      <c r="A21" s="7" t="s">
        <v>157</v>
      </c>
      <c r="B21" s="2" t="s">
        <v>24</v>
      </c>
      <c r="C21" s="3">
        <v>999</v>
      </c>
      <c r="D21" s="3">
        <v>67.899999999999977</v>
      </c>
      <c r="E21" s="3">
        <f t="shared" si="0"/>
        <v>1066.9000000000001</v>
      </c>
      <c r="F21" s="3">
        <f t="shared" si="1"/>
        <v>533.45000000000005</v>
      </c>
    </row>
    <row r="22" spans="1:6" ht="16" x14ac:dyDescent="0.4">
      <c r="A22" s="7" t="s">
        <v>66</v>
      </c>
      <c r="B22" s="2" t="s">
        <v>73</v>
      </c>
      <c r="C22" s="3">
        <v>78.399999999999977</v>
      </c>
      <c r="D22" s="3">
        <v>999</v>
      </c>
      <c r="E22" s="3">
        <f t="shared" si="0"/>
        <v>1077.4000000000001</v>
      </c>
      <c r="F22" s="3">
        <f t="shared" si="1"/>
        <v>538.70000000000005</v>
      </c>
    </row>
    <row r="23" spans="1:6" ht="16" x14ac:dyDescent="0.4">
      <c r="A23" s="7" t="s">
        <v>36</v>
      </c>
      <c r="B23" s="2" t="s">
        <v>40</v>
      </c>
      <c r="C23" s="3">
        <v>999</v>
      </c>
      <c r="D23" s="3">
        <v>999</v>
      </c>
      <c r="E23" s="3">
        <f t="shared" si="0"/>
        <v>1998</v>
      </c>
      <c r="F23" s="3">
        <f t="shared" si="1"/>
        <v>999</v>
      </c>
    </row>
    <row r="24" spans="1:6" ht="16" x14ac:dyDescent="0.4">
      <c r="A24" s="7" t="s">
        <v>54</v>
      </c>
      <c r="B24" s="2" t="s">
        <v>56</v>
      </c>
      <c r="C24" s="3">
        <v>999</v>
      </c>
      <c r="D24" s="3">
        <v>999</v>
      </c>
      <c r="E24" s="3">
        <f t="shared" si="0"/>
        <v>1998</v>
      </c>
      <c r="F24" s="3">
        <f t="shared" si="1"/>
        <v>999</v>
      </c>
    </row>
    <row r="25" spans="1:6" ht="16" x14ac:dyDescent="0.4">
      <c r="A25" s="7" t="s">
        <v>123</v>
      </c>
      <c r="B25" s="2" t="s">
        <v>87</v>
      </c>
      <c r="C25" s="3">
        <v>999</v>
      </c>
      <c r="D25" s="3"/>
      <c r="E25" s="3">
        <f t="shared" si="0"/>
        <v>999</v>
      </c>
      <c r="F25" s="3">
        <f t="shared" si="1"/>
        <v>999</v>
      </c>
    </row>
  </sheetData>
  <sortState xmlns:xlrd2="http://schemas.microsoft.com/office/spreadsheetml/2017/richdata2" ref="A3:F25">
    <sortCondition ref="F3:F25"/>
  </sortState>
  <mergeCells count="1">
    <mergeCell ref="A1:F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A598-D572-43C6-8125-CC0F72CB43F9}">
  <dimension ref="A1:F15"/>
  <sheetViews>
    <sheetView showGridLines="0" view="pageLayout" zoomScaleNormal="100" workbookViewId="0">
      <selection activeCell="C19" sqref="C19"/>
    </sheetView>
  </sheetViews>
  <sheetFormatPr baseColWidth="10" defaultRowHeight="14.5" x14ac:dyDescent="0.35"/>
  <cols>
    <col min="1" max="2" width="39.54296875" customWidth="1"/>
    <col min="3" max="6" width="20" customWidth="1"/>
  </cols>
  <sheetData>
    <row r="1" spans="1:6" ht="23.5" x14ac:dyDescent="0.55000000000000004">
      <c r="A1" s="11" t="s">
        <v>140</v>
      </c>
      <c r="B1" s="11"/>
      <c r="C1" s="11"/>
      <c r="D1" s="11"/>
      <c r="E1" s="11"/>
      <c r="F1" s="11"/>
    </row>
    <row r="2" spans="1:6" ht="18.5" x14ac:dyDescent="0.35">
      <c r="A2" s="8" t="s">
        <v>0</v>
      </c>
      <c r="B2" s="1" t="s">
        <v>2</v>
      </c>
      <c r="C2" s="1" t="s">
        <v>134</v>
      </c>
      <c r="D2" s="1" t="s">
        <v>146</v>
      </c>
      <c r="E2" s="1" t="s">
        <v>90</v>
      </c>
      <c r="F2" s="1" t="s">
        <v>145</v>
      </c>
    </row>
    <row r="3" spans="1:6" ht="16" x14ac:dyDescent="0.4">
      <c r="A3" s="7" t="s">
        <v>114</v>
      </c>
      <c r="B3" s="2" t="s">
        <v>87</v>
      </c>
      <c r="C3" s="3">
        <v>22.199999999999989</v>
      </c>
      <c r="D3" s="4"/>
      <c r="E3" s="3">
        <f t="shared" ref="E3:E15" si="0">SUM(C3:D3)</f>
        <v>22.199999999999989</v>
      </c>
      <c r="F3" s="3">
        <f t="shared" ref="F3:F15" si="1">AVERAGE(C3:D3)</f>
        <v>22.199999999999989</v>
      </c>
    </row>
    <row r="4" spans="1:6" ht="16" x14ac:dyDescent="0.4">
      <c r="A4" s="7" t="s">
        <v>18</v>
      </c>
      <c r="B4" s="2" t="s">
        <v>24</v>
      </c>
      <c r="C4" s="3">
        <v>35.199999999999989</v>
      </c>
      <c r="D4" s="3">
        <v>63.300000000000011</v>
      </c>
      <c r="E4" s="3">
        <f t="shared" si="0"/>
        <v>98.5</v>
      </c>
      <c r="F4" s="3">
        <f t="shared" si="1"/>
        <v>49.25</v>
      </c>
    </row>
    <row r="5" spans="1:6" ht="16" x14ac:dyDescent="0.4">
      <c r="A5" s="7" t="s">
        <v>161</v>
      </c>
      <c r="B5" s="2" t="s">
        <v>89</v>
      </c>
      <c r="C5" s="3"/>
      <c r="D5" s="3">
        <v>52</v>
      </c>
      <c r="E5" s="3">
        <f t="shared" si="0"/>
        <v>52</v>
      </c>
      <c r="F5" s="3">
        <f t="shared" si="1"/>
        <v>52</v>
      </c>
    </row>
    <row r="6" spans="1:6" ht="16" x14ac:dyDescent="0.4">
      <c r="A6" s="7" t="s">
        <v>129</v>
      </c>
      <c r="B6" s="2" t="s">
        <v>88</v>
      </c>
      <c r="C6" s="3">
        <v>46.899999999999977</v>
      </c>
      <c r="D6" s="3">
        <v>68.100000000000023</v>
      </c>
      <c r="E6" s="3">
        <f t="shared" si="0"/>
        <v>115</v>
      </c>
      <c r="F6" s="3">
        <f t="shared" si="1"/>
        <v>57.5</v>
      </c>
    </row>
    <row r="7" spans="1:6" ht="16" x14ac:dyDescent="0.4">
      <c r="A7" s="7" t="s">
        <v>109</v>
      </c>
      <c r="B7" s="2" t="s">
        <v>86</v>
      </c>
      <c r="C7" s="3">
        <v>50.600000000000023</v>
      </c>
      <c r="D7" s="3">
        <v>71.399999999999977</v>
      </c>
      <c r="E7" s="3">
        <f t="shared" si="0"/>
        <v>122</v>
      </c>
      <c r="F7" s="3">
        <f t="shared" si="1"/>
        <v>61</v>
      </c>
    </row>
    <row r="8" spans="1:6" ht="16" x14ac:dyDescent="0.4">
      <c r="A8" s="7" t="s">
        <v>126</v>
      </c>
      <c r="B8" s="2" t="s">
        <v>88</v>
      </c>
      <c r="C8" s="3">
        <v>54.600000000000023</v>
      </c>
      <c r="D8" s="3">
        <v>69.5</v>
      </c>
      <c r="E8" s="3">
        <f t="shared" si="0"/>
        <v>124.10000000000002</v>
      </c>
      <c r="F8" s="3">
        <f t="shared" si="1"/>
        <v>62.050000000000011</v>
      </c>
    </row>
    <row r="9" spans="1:6" ht="16" x14ac:dyDescent="0.4">
      <c r="A9" s="7" t="s">
        <v>51</v>
      </c>
      <c r="B9" s="2" t="s">
        <v>56</v>
      </c>
      <c r="C9" s="3">
        <v>66.899999999999977</v>
      </c>
      <c r="D9" s="3">
        <v>66.5</v>
      </c>
      <c r="E9" s="3">
        <f t="shared" si="0"/>
        <v>133.39999999999998</v>
      </c>
      <c r="F9" s="3">
        <f t="shared" si="1"/>
        <v>66.699999999999989</v>
      </c>
    </row>
    <row r="10" spans="1:6" ht="16" x14ac:dyDescent="0.4">
      <c r="A10" s="7" t="s">
        <v>55</v>
      </c>
      <c r="B10" s="2" t="s">
        <v>56</v>
      </c>
      <c r="C10" s="3">
        <v>85.899999999999977</v>
      </c>
      <c r="D10" s="10">
        <v>52.199999999999989</v>
      </c>
      <c r="E10" s="3">
        <f t="shared" si="0"/>
        <v>138.09999999999997</v>
      </c>
      <c r="F10" s="3">
        <f t="shared" si="1"/>
        <v>69.049999999999983</v>
      </c>
    </row>
    <row r="11" spans="1:6" ht="16" x14ac:dyDescent="0.4">
      <c r="A11" s="7" t="s">
        <v>128</v>
      </c>
      <c r="B11" s="2" t="s">
        <v>88</v>
      </c>
      <c r="C11" s="3">
        <v>62.600000000000023</v>
      </c>
      <c r="D11" s="3">
        <v>79.800000000000011</v>
      </c>
      <c r="E11" s="3">
        <f t="shared" si="0"/>
        <v>142.40000000000003</v>
      </c>
      <c r="F11" s="3">
        <f t="shared" si="1"/>
        <v>71.200000000000017</v>
      </c>
    </row>
    <row r="12" spans="1:6" ht="16" x14ac:dyDescent="0.4">
      <c r="A12" s="7" t="s">
        <v>108</v>
      </c>
      <c r="B12" s="2" t="s">
        <v>86</v>
      </c>
      <c r="C12" s="3">
        <v>85.399999999999977</v>
      </c>
      <c r="D12" s="3">
        <v>66.899999999999977</v>
      </c>
      <c r="E12" s="3">
        <f t="shared" si="0"/>
        <v>152.29999999999995</v>
      </c>
      <c r="F12" s="3">
        <f t="shared" si="1"/>
        <v>76.149999999999977</v>
      </c>
    </row>
    <row r="13" spans="1:6" ht="16" x14ac:dyDescent="0.4">
      <c r="A13" s="7" t="s">
        <v>160</v>
      </c>
      <c r="B13" s="2" t="s">
        <v>89</v>
      </c>
      <c r="C13" s="3"/>
      <c r="D13" s="3">
        <v>83.100000000000023</v>
      </c>
      <c r="E13" s="3">
        <f t="shared" si="0"/>
        <v>83.100000000000023</v>
      </c>
      <c r="F13" s="3">
        <f t="shared" si="1"/>
        <v>83.100000000000023</v>
      </c>
    </row>
    <row r="14" spans="1:6" ht="16" x14ac:dyDescent="0.4">
      <c r="A14" s="7" t="s">
        <v>107</v>
      </c>
      <c r="B14" s="2" t="s">
        <v>86</v>
      </c>
      <c r="C14" s="3">
        <v>88.199999999999989</v>
      </c>
      <c r="D14" s="3">
        <v>78.600000000000023</v>
      </c>
      <c r="E14" s="3">
        <f t="shared" si="0"/>
        <v>166.8</v>
      </c>
      <c r="F14" s="3">
        <f t="shared" si="1"/>
        <v>83.4</v>
      </c>
    </row>
    <row r="15" spans="1:6" ht="16" x14ac:dyDescent="0.4">
      <c r="A15" s="7" t="s">
        <v>111</v>
      </c>
      <c r="B15" s="2" t="s">
        <v>86</v>
      </c>
      <c r="C15" s="3">
        <v>81.300000000000011</v>
      </c>
      <c r="D15" s="3">
        <v>121.60000000000002</v>
      </c>
      <c r="E15" s="3">
        <f t="shared" si="0"/>
        <v>202.90000000000003</v>
      </c>
      <c r="F15" s="3">
        <f t="shared" si="1"/>
        <v>101.45000000000002</v>
      </c>
    </row>
  </sheetData>
  <sortState xmlns:xlrd2="http://schemas.microsoft.com/office/spreadsheetml/2017/richdata2" ref="A3:F15">
    <sortCondition ref="F3:F15"/>
  </sortState>
  <mergeCells count="1">
    <mergeCell ref="A1:F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7B1E-5900-40D4-BE00-D9375E5AA6A9}">
  <dimension ref="A1:F6"/>
  <sheetViews>
    <sheetView showGridLines="0" view="pageLayout" zoomScaleNormal="100" workbookViewId="0">
      <selection activeCell="E13" sqref="E13"/>
    </sheetView>
  </sheetViews>
  <sheetFormatPr baseColWidth="10" defaultRowHeight="14.5" x14ac:dyDescent="0.35"/>
  <cols>
    <col min="1" max="2" width="39.54296875" customWidth="1"/>
    <col min="3" max="6" width="20" customWidth="1"/>
  </cols>
  <sheetData>
    <row r="1" spans="1:6" ht="23.5" x14ac:dyDescent="0.55000000000000004">
      <c r="A1" s="11" t="s">
        <v>141</v>
      </c>
      <c r="B1" s="11"/>
      <c r="C1" s="11"/>
      <c r="D1" s="11"/>
      <c r="E1" s="11"/>
      <c r="F1" s="11"/>
    </row>
    <row r="2" spans="1:6" ht="18.5" x14ac:dyDescent="0.35">
      <c r="A2" s="8" t="s">
        <v>0</v>
      </c>
      <c r="B2" s="1" t="s">
        <v>2</v>
      </c>
      <c r="C2" s="1" t="s">
        <v>134</v>
      </c>
      <c r="D2" s="1" t="s">
        <v>146</v>
      </c>
      <c r="E2" s="1" t="s">
        <v>90</v>
      </c>
      <c r="F2" s="1" t="s">
        <v>145</v>
      </c>
    </row>
    <row r="3" spans="1:6" ht="16" x14ac:dyDescent="0.4">
      <c r="A3" s="7" t="s">
        <v>17</v>
      </c>
      <c r="B3" s="2" t="s">
        <v>24</v>
      </c>
      <c r="C3" s="3">
        <v>20.399999999999977</v>
      </c>
      <c r="D3" s="3">
        <v>34.699999999999989</v>
      </c>
      <c r="E3" s="3">
        <f>SUM(C3:D3)</f>
        <v>55.099999999999966</v>
      </c>
      <c r="F3" s="3">
        <f>AVERAGE(C3:D3)</f>
        <v>27.549999999999983</v>
      </c>
    </row>
    <row r="4" spans="1:6" ht="16" x14ac:dyDescent="0.4">
      <c r="A4" s="7" t="s">
        <v>26</v>
      </c>
      <c r="B4" s="2" t="s">
        <v>40</v>
      </c>
      <c r="C4" s="3">
        <v>45.199999999999989</v>
      </c>
      <c r="D4" s="3">
        <v>48.100000000000023</v>
      </c>
      <c r="E4" s="3">
        <f>SUM(C4:D4)</f>
        <v>93.300000000000011</v>
      </c>
      <c r="F4" s="3">
        <f>AVERAGE(C4:D4)</f>
        <v>46.650000000000006</v>
      </c>
    </row>
    <row r="5" spans="1:6" ht="16" x14ac:dyDescent="0.4">
      <c r="A5" s="7" t="s">
        <v>110</v>
      </c>
      <c r="B5" s="2" t="s">
        <v>86</v>
      </c>
      <c r="C5" s="3">
        <v>117.39999999999998</v>
      </c>
      <c r="D5" s="3">
        <v>68.100000000000023</v>
      </c>
      <c r="E5" s="3">
        <f>SUM(C5:D5)</f>
        <v>185.5</v>
      </c>
      <c r="F5" s="3">
        <f>AVERAGE(C5:D5)</f>
        <v>92.75</v>
      </c>
    </row>
    <row r="6" spans="1:6" ht="16" x14ac:dyDescent="0.4">
      <c r="A6" s="7" t="s">
        <v>97</v>
      </c>
      <c r="B6" s="2" t="s">
        <v>74</v>
      </c>
      <c r="C6" s="3">
        <v>45.199999999999989</v>
      </c>
      <c r="D6" s="3">
        <v>155.80000000000001</v>
      </c>
      <c r="E6" s="3">
        <f>SUM(C6:D6)</f>
        <v>201</v>
      </c>
      <c r="F6" s="3">
        <f>AVERAGE(C6:D6)</f>
        <v>100.5</v>
      </c>
    </row>
  </sheetData>
  <sortState xmlns:xlrd2="http://schemas.microsoft.com/office/spreadsheetml/2017/richdata2" ref="A3:F6">
    <sortCondition ref="F3:F6"/>
  </sortState>
  <mergeCells count="1">
    <mergeCell ref="A1:F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8691-FAA7-4FF7-B4F8-1F132854DDB9}">
  <dimension ref="A1:F3"/>
  <sheetViews>
    <sheetView showGridLines="0" view="pageLayout" zoomScaleNormal="100" workbookViewId="0">
      <selection activeCell="D12" sqref="D12"/>
    </sheetView>
  </sheetViews>
  <sheetFormatPr baseColWidth="10" defaultRowHeight="14.5" x14ac:dyDescent="0.35"/>
  <cols>
    <col min="1" max="2" width="39.54296875" customWidth="1"/>
    <col min="3" max="6" width="20" customWidth="1"/>
  </cols>
  <sheetData>
    <row r="1" spans="1:6" ht="23.5" x14ac:dyDescent="0.55000000000000004">
      <c r="A1" s="11" t="s">
        <v>142</v>
      </c>
      <c r="B1" s="11"/>
      <c r="C1" s="11"/>
      <c r="D1" s="11"/>
      <c r="E1" s="11"/>
      <c r="F1" s="11"/>
    </row>
    <row r="2" spans="1:6" ht="18.5" x14ac:dyDescent="0.35">
      <c r="A2" s="8" t="s">
        <v>0</v>
      </c>
      <c r="B2" s="1" t="s">
        <v>2</v>
      </c>
      <c r="C2" s="1" t="s">
        <v>134</v>
      </c>
      <c r="D2" s="1" t="s">
        <v>146</v>
      </c>
      <c r="E2" s="1" t="s">
        <v>90</v>
      </c>
      <c r="F2" s="1" t="s">
        <v>145</v>
      </c>
    </row>
    <row r="3" spans="1:6" ht="16" x14ac:dyDescent="0.4">
      <c r="A3" s="7" t="s">
        <v>21</v>
      </c>
      <c r="B3" s="2" t="s">
        <v>24</v>
      </c>
      <c r="C3" s="3">
        <v>41.100000000000023</v>
      </c>
      <c r="D3" s="3">
        <v>94.699999999999989</v>
      </c>
      <c r="E3" s="7">
        <f>SUM(C3:D3)</f>
        <v>135.80000000000001</v>
      </c>
      <c r="F3" s="3">
        <f>AVERAGE(C3:D3)</f>
        <v>67.900000000000006</v>
      </c>
    </row>
  </sheetData>
  <mergeCells count="1">
    <mergeCell ref="A1:F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- 21.10.2026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7805-5F23-4F95-BC12-420C80909F48}">
  <dimension ref="A1:F11"/>
  <sheetViews>
    <sheetView showGridLines="0" view="pageLayout" zoomScaleNormal="100" workbookViewId="0">
      <selection activeCell="E35" sqref="E35"/>
    </sheetView>
  </sheetViews>
  <sheetFormatPr baseColWidth="10" defaultRowHeight="14.5" x14ac:dyDescent="0.35"/>
  <cols>
    <col min="1" max="2" width="39.54296875" customWidth="1"/>
    <col min="3" max="6" width="20" customWidth="1"/>
  </cols>
  <sheetData>
    <row r="1" spans="1:6" ht="23.5" x14ac:dyDescent="0.55000000000000004">
      <c r="A1" s="11" t="s">
        <v>143</v>
      </c>
      <c r="B1" s="11"/>
      <c r="C1" s="11"/>
      <c r="D1" s="11"/>
      <c r="E1" s="11"/>
      <c r="F1" s="11"/>
    </row>
    <row r="2" spans="1:6" ht="18.5" x14ac:dyDescent="0.35">
      <c r="A2" s="8" t="s">
        <v>0</v>
      </c>
      <c r="B2" s="1" t="s">
        <v>2</v>
      </c>
      <c r="C2" s="1" t="s">
        <v>134</v>
      </c>
      <c r="D2" s="1" t="s">
        <v>146</v>
      </c>
      <c r="E2" s="1" t="s">
        <v>90</v>
      </c>
      <c r="F2" s="1" t="s">
        <v>145</v>
      </c>
    </row>
    <row r="3" spans="1:6" ht="16" x14ac:dyDescent="0.4">
      <c r="A3" s="7" t="s">
        <v>156</v>
      </c>
      <c r="B3" s="2" t="s">
        <v>89</v>
      </c>
      <c r="C3" s="3"/>
      <c r="D3" s="3">
        <v>55.199999999999989</v>
      </c>
      <c r="E3" s="3">
        <f t="shared" ref="E3:E11" si="0">SUM(C3:D3)</f>
        <v>55.199999999999989</v>
      </c>
      <c r="F3" s="3">
        <f t="shared" ref="F3:F11" si="1">AVERAGE(C3:D3)</f>
        <v>55.199999999999989</v>
      </c>
    </row>
    <row r="4" spans="1:6" ht="16" x14ac:dyDescent="0.4">
      <c r="A4" s="7" t="s">
        <v>130</v>
      </c>
      <c r="B4" s="2" t="s">
        <v>88</v>
      </c>
      <c r="C4" s="3">
        <v>52.399999999999977</v>
      </c>
      <c r="D4" s="3">
        <v>89.399999999999977</v>
      </c>
      <c r="E4" s="3">
        <f t="shared" si="0"/>
        <v>141.79999999999995</v>
      </c>
      <c r="F4" s="3">
        <f t="shared" si="1"/>
        <v>70.899999999999977</v>
      </c>
    </row>
    <row r="5" spans="1:6" ht="16" x14ac:dyDescent="0.4">
      <c r="A5" s="7" t="s">
        <v>16</v>
      </c>
      <c r="B5" s="2" t="s">
        <v>24</v>
      </c>
      <c r="C5" s="3">
        <v>78.199999999999989</v>
      </c>
      <c r="D5" s="3">
        <v>78.300000000000011</v>
      </c>
      <c r="E5" s="3">
        <f t="shared" si="0"/>
        <v>156.5</v>
      </c>
      <c r="F5" s="3">
        <f t="shared" si="1"/>
        <v>78.25</v>
      </c>
    </row>
    <row r="6" spans="1:6" ht="16" x14ac:dyDescent="0.4">
      <c r="A6" s="7" t="s">
        <v>162</v>
      </c>
      <c r="B6" s="2" t="s">
        <v>89</v>
      </c>
      <c r="C6" s="3"/>
      <c r="D6" s="3">
        <v>81.3</v>
      </c>
      <c r="E6" s="3">
        <f t="shared" si="0"/>
        <v>81.3</v>
      </c>
      <c r="F6" s="3">
        <f t="shared" si="1"/>
        <v>81.3</v>
      </c>
    </row>
    <row r="7" spans="1:6" ht="16" x14ac:dyDescent="0.4">
      <c r="A7" s="7" t="s">
        <v>25</v>
      </c>
      <c r="B7" s="2" t="s">
        <v>24</v>
      </c>
      <c r="C7" s="3">
        <v>148.30000000000001</v>
      </c>
      <c r="D7" s="3">
        <v>58.199999999999989</v>
      </c>
      <c r="E7" s="3">
        <f t="shared" si="0"/>
        <v>206.5</v>
      </c>
      <c r="F7" s="3">
        <f t="shared" si="1"/>
        <v>103.25</v>
      </c>
    </row>
    <row r="8" spans="1:6" ht="16" x14ac:dyDescent="0.4">
      <c r="A8" s="7" t="s">
        <v>126</v>
      </c>
      <c r="B8" s="2" t="s">
        <v>88</v>
      </c>
      <c r="C8" s="3">
        <v>67.600000000000023</v>
      </c>
      <c r="D8" s="3">
        <v>173</v>
      </c>
      <c r="E8" s="3">
        <f t="shared" si="0"/>
        <v>240.60000000000002</v>
      </c>
      <c r="F8" s="3">
        <f t="shared" si="1"/>
        <v>120.30000000000001</v>
      </c>
    </row>
    <row r="9" spans="1:6" ht="16" x14ac:dyDescent="0.4">
      <c r="A9" s="7" t="s">
        <v>39</v>
      </c>
      <c r="B9" s="2" t="s">
        <v>40</v>
      </c>
      <c r="C9" s="3">
        <v>129.80000000000001</v>
      </c>
      <c r="D9" s="3">
        <v>127.60000000000002</v>
      </c>
      <c r="E9" s="3">
        <f t="shared" si="0"/>
        <v>257.40000000000003</v>
      </c>
      <c r="F9" s="3">
        <f t="shared" si="1"/>
        <v>128.70000000000002</v>
      </c>
    </row>
    <row r="10" spans="1:6" ht="16" x14ac:dyDescent="0.4">
      <c r="A10" s="7" t="s">
        <v>104</v>
      </c>
      <c r="B10" s="2" t="s">
        <v>74</v>
      </c>
      <c r="C10" s="3">
        <v>999</v>
      </c>
      <c r="D10" s="3">
        <v>218.60000000000002</v>
      </c>
      <c r="E10" s="3">
        <f t="shared" si="0"/>
        <v>1217.5999999999999</v>
      </c>
      <c r="F10" s="3">
        <f t="shared" si="1"/>
        <v>608.79999999999995</v>
      </c>
    </row>
    <row r="11" spans="1:6" ht="16" x14ac:dyDescent="0.4">
      <c r="A11" s="7" t="s">
        <v>103</v>
      </c>
      <c r="B11" s="2" t="s">
        <v>74</v>
      </c>
      <c r="C11" s="3">
        <v>999</v>
      </c>
      <c r="D11" s="3">
        <v>999</v>
      </c>
      <c r="E11" s="3">
        <f t="shared" si="0"/>
        <v>1998</v>
      </c>
      <c r="F11" s="3">
        <f t="shared" si="1"/>
        <v>999</v>
      </c>
    </row>
  </sheetData>
  <sortState xmlns:xlrd2="http://schemas.microsoft.com/office/spreadsheetml/2017/richdata2" ref="A3:F11">
    <sortCondition ref="F3:F11"/>
  </sortState>
  <mergeCells count="1">
    <mergeCell ref="A1:F1"/>
  </mergeCells>
  <pageMargins left="0.7" right="0.7" top="0.78740157499999996" bottom="0.78740157499999996" header="0.3" footer="0.3"/>
  <pageSetup paperSize="9" scale="74" orientation="landscape" r:id="rId1"/>
  <headerFooter>
    <oddHeader>&amp;LRundenwettkampf Auflage 2026/2027</oddHeader>
    <oddFooter>&amp;L&amp;F&amp;C&amp;P / &amp;N&amp;RErsteller: T. Ryba - 30.10.2026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Titel</vt:lpstr>
      <vt:lpstr>Mannschaften</vt:lpstr>
      <vt:lpstr>Senioren 1</vt:lpstr>
      <vt:lpstr>Senioren 2</vt:lpstr>
      <vt:lpstr>Senioren 3</vt:lpstr>
      <vt:lpstr>Senioren 4</vt:lpstr>
      <vt:lpstr>Senioren 5</vt:lpstr>
      <vt:lpstr>Senioren 6</vt:lpstr>
      <vt:lpstr>SBH</vt:lpstr>
      <vt:lpstr>Pistole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Ryba</dc:creator>
  <cp:lastModifiedBy>Karl Fleischmann</cp:lastModifiedBy>
  <cp:lastPrinted>2026-10-30T10:55:59Z</cp:lastPrinted>
  <dcterms:created xsi:type="dcterms:W3CDTF">2026-10-14T08:55:31Z</dcterms:created>
  <dcterms:modified xsi:type="dcterms:W3CDTF">2026-10-30T10:56:20Z</dcterms:modified>
</cp:coreProperties>
</file>